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LIGURCAPITAL SPA\14. SITO\SOCIETà trasparente G.G\partecipate - grafici\PARTECIPAZIONI\"/>
    </mc:Choice>
  </mc:AlternateContent>
  <xr:revisionPtr revIDLastSave="0" documentId="13_ncr:1_{86AF9A4D-10D8-409E-A766-D46C5534FA92}" xr6:coauthVersionLast="44" xr6:coauthVersionMax="44" xr10:uidLastSave="{00000000-0000-0000-0000-000000000000}"/>
  <bookViews>
    <workbookView xWindow="2280" yWindow="1790" windowWidth="16200" windowHeight="8410" xr2:uid="{E0182F49-E660-4714-A87E-9F0DAEC5FAA4}"/>
  </bookViews>
  <sheets>
    <sheet name="partecipazioni al 31-12-2019" sheetId="2" r:id="rId1"/>
  </sheets>
  <definedNames>
    <definedName name="_xlnm._FilterDatabase" localSheetId="0" hidden="1">'partecipazioni al 31-12-2019'!$C$5:$R$33</definedName>
    <definedName name="_xlnm.Print_Area" localSheetId="0">'partecipazioni al 31-12-2019'!$C$3:$R$33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2" l="1"/>
  <c r="E14" i="2"/>
  <c r="B9" i="2" l="1"/>
  <c r="B10" i="2"/>
  <c r="B11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8" i="2"/>
  <c r="M21" i="2" l="1"/>
  <c r="L8" i="2"/>
  <c r="L7" i="2"/>
  <c r="M5" i="2"/>
  <c r="N5" i="2" s="1"/>
  <c r="O5" i="2" s="1"/>
  <c r="P5" i="2" s="1"/>
  <c r="Q5" i="2" s="1"/>
</calcChain>
</file>

<file path=xl/sharedStrings.xml><?xml version="1.0" encoding="utf-8"?>
<sst xmlns="http://schemas.openxmlformats.org/spreadsheetml/2006/main" count="149" uniqueCount="119">
  <si>
    <t xml:space="preserve"> </t>
  </si>
  <si>
    <t>SOCIETA'</t>
  </si>
  <si>
    <t>ATTIVITA'</t>
  </si>
  <si>
    <t>QUOTA DI PARTECI-PAZIONE</t>
  </si>
  <si>
    <t>a valere su risorse</t>
  </si>
  <si>
    <t>DURATA</t>
  </si>
  <si>
    <t>CAPITALE SOCIALE</t>
  </si>
  <si>
    <t xml:space="preserve">Onere complessivo a qualsiasi titolo gravante per l'anno sul Bilancio Ligurcapital </t>
  </si>
  <si>
    <t>Numero dei rappresentanti di Ligurcapital negli organi di governo e trattamento economico complessivo a ciascuno di essi spettante</t>
  </si>
  <si>
    <t xml:space="preserve">Incarichi di amministratore della società e relativo trattamento economico complessivo </t>
  </si>
  <si>
    <t xml:space="preserve">risultato esercizio   </t>
  </si>
  <si>
    <t>LINK</t>
  </si>
  <si>
    <t>fondo strategico</t>
  </si>
  <si>
    <t>-</t>
  </si>
  <si>
    <t>IKRIX  SRL</t>
  </si>
  <si>
    <t>Società che gestisce un sistema online di intermediazione per la compravendita di beni di lusso in particolare abbigliamento ed accessori.</t>
  </si>
  <si>
    <t>www.ikrix.com</t>
  </si>
  <si>
    <t>SEDAPTA SRL</t>
  </si>
  <si>
    <t>Società di sviluppo di prodotti software per l’industria manifatturiera globale.</t>
  </si>
  <si>
    <t>www.sedapta.com</t>
  </si>
  <si>
    <t>SESAMO SRL</t>
  </si>
  <si>
    <t>Produzione dispositivi antifurto e antitruffa e sistemi di validazione in tempo reale dell’identità</t>
  </si>
  <si>
    <t xml:space="preserve"> Presidente: Marco Ghio Consiglieri: Paola  Castagno, Stefano Sartini. Totale Compensi per Cda Euro 0,000 </t>
  </si>
  <si>
    <t>www.sesamosystem.com</t>
  </si>
  <si>
    <t>GENOASTIRLING</t>
  </si>
  <si>
    <t>Produzione e sviluppo di un nuovo motore Stirling e vendita  di alcuni prototipi per finanziare l'attività di ricerca</t>
  </si>
  <si>
    <t xml:space="preserve"> Presidente: Nicola Lonato, Consiglieri: Mario Canziani,Alessandro Cestari. Totale Compensi per Cda Euro 0,000 </t>
  </si>
  <si>
    <t>www.genoastirling.it</t>
  </si>
  <si>
    <t>CIRCLE SPA</t>
  </si>
  <si>
    <t>Società di software development specializzata nel supporto alla crescita, all'integrazione e all'efficientamento dei processi aziendali soprattutto nel settore dei trasporti</t>
  </si>
  <si>
    <t>www.circletouch.eu</t>
  </si>
  <si>
    <t>SHINY SRL</t>
  </si>
  <si>
    <t>Società leader in Italia nelle tecnologie di misurazione applicate al web e ai mezzi digitali (Digital Analytics)</t>
  </si>
  <si>
    <t>www.shinystat.com</t>
  </si>
  <si>
    <t>ENJORE SRL</t>
  </si>
  <si>
    <t>Società che gestisce una piattaforma web che consente di organizzare gestire i tornei sportivi</t>
  </si>
  <si>
    <t>www.enjore.com</t>
  </si>
  <si>
    <t>Startup attiva nella creazione di dipositivi indossabili dotati di tecnologia NFC per la comunicazione con hardware esterni (computer, tablet e smartphone)</t>
  </si>
  <si>
    <t>www.myangelcare.it</t>
  </si>
  <si>
    <t>DREXCODE SRL</t>
  </si>
  <si>
    <t>Startup che offre un servizio di noleggio di abiti di lusso</t>
  </si>
  <si>
    <t>www.drexcode.com</t>
  </si>
  <si>
    <t>4 BABY Srl</t>
  </si>
  <si>
    <t>Startup che ha creato e gestisce un mercato on line per lo scambio di vestiti per bambini</t>
  </si>
  <si>
    <t>www.armadioverde.it</t>
  </si>
  <si>
    <t>MOATECH SRL</t>
  </si>
  <si>
    <t>Azienda titolare di brevetto per la produzione di un materiale tessile utilizzato sia nella linea di abbigliamento sia nel concept di un locale, bar ristorante, adibito a punto vendita</t>
  </si>
  <si>
    <t>www.moa.com</t>
  </si>
  <si>
    <t>INTERNATIONAL STUTTERING CENTRE SRL</t>
  </si>
  <si>
    <t>Centro specializzato nel trattamento riabilitativo della balbuzie</t>
  </si>
  <si>
    <t>www.vivavoceinstitute.com</t>
  </si>
  <si>
    <t>SAILSQUARE SRL</t>
  </si>
  <si>
    <t>Startup che gestisce un marketplace online che consente agli utenti di organizzare vacanze in barca proposte da proprietari di imbarcazioni private</t>
  </si>
  <si>
    <t>www.sailsquare.com</t>
  </si>
  <si>
    <t>FREMSLIFE SRL (EX ESALIFE)</t>
  </si>
  <si>
    <t>Startup attiva nella produzione e commercializzazione di apparati destinati al settore della fisioterapia e della riabilitazione funzionale</t>
  </si>
  <si>
    <t>www.fremlife.com</t>
  </si>
  <si>
    <t>FINSA SPA</t>
  </si>
  <si>
    <t>Servizi di consulenza in ambito Information &amp; Technology, User Experience e Finance</t>
  </si>
  <si>
    <t>Presidente: Pierpaolo Perotto Consiglieri: Massimo Berardi, Alessandro Albino Compensi Cda Euro 176,542</t>
  </si>
  <si>
    <t>www.finsa.it</t>
  </si>
  <si>
    <t>Piattaforma web commercio prodotti agricoli</t>
  </si>
  <si>
    <t>www.ortointasca.it</t>
  </si>
  <si>
    <t>HIMARC SRL</t>
  </si>
  <si>
    <t>Produzione apparecchiature e sistemi allarme</t>
  </si>
  <si>
    <t>www.himarc.it</t>
  </si>
  <si>
    <t>SEA EAGLE INDUSTRIES GROUP SRL</t>
  </si>
  <si>
    <t xml:space="preserve">Produzione apparecchiature per locali sanitari </t>
  </si>
  <si>
    <t>www.seaeagleindustrie.it</t>
  </si>
  <si>
    <t>SUNRISE SRL</t>
  </si>
  <si>
    <t>Fornitura di prodotti e servizi per la sanità</t>
  </si>
  <si>
    <t>www.sunrise.com</t>
  </si>
  <si>
    <t>FERRALORO SPA</t>
  </si>
  <si>
    <r>
      <t>C</t>
    </r>
    <r>
      <rPr>
        <sz val="28"/>
        <color rgb="FF000000"/>
        <rFont val="Times New Roman"/>
        <family val="1"/>
      </rPr>
      <t xml:space="preserve">ostruzioni e ristrutturazioni edili e realizzazione di impianti per la produzione di energia da fonti rinnovabili </t>
    </r>
  </si>
  <si>
    <t>www.ferraloro.com</t>
  </si>
  <si>
    <t>ITALIAN FINE FOOD SPA</t>
  </si>
  <si>
    <t>Produzione semilavorato del pesto</t>
  </si>
  <si>
    <t>in fase di costruzione</t>
  </si>
  <si>
    <t>NATUR WORLD SRL</t>
  </si>
  <si>
    <t xml:space="preserve">lavorazione/trasformazione e commercializzazione di polimeri biodegradabili ecosolubili e biocompostabili </t>
  </si>
  <si>
    <t>www.natur-world.it</t>
  </si>
  <si>
    <t>Società di progettazione e realizzazione di edifici civili ed industriali</t>
  </si>
  <si>
    <t>www.aspera.it</t>
  </si>
  <si>
    <t>RGM SPA</t>
  </si>
  <si>
    <t>Attività di distribuzione di componenti elettronici per gli alimentatori industriali in particolare destinati ai settori telecomunicazione e militare</t>
  </si>
  <si>
    <t>www.rgm.it</t>
  </si>
  <si>
    <t>ROSH SRL</t>
  </si>
  <si>
    <t>www.roshsrl.it</t>
  </si>
  <si>
    <t>41,9%</t>
  </si>
  <si>
    <t>ACOESIS SRL</t>
  </si>
  <si>
    <t>www.glassense.com</t>
  </si>
  <si>
    <t xml:space="preserve"> Presidente : Carla Gardino Consiglieri: Giacomo Burro, Davide Medina , Riccardo Lagorio Serra, Ernesto Cauvin, Armando Poggio, Maurizio Astuni, Marco Manzitti , Paolo Fiorillo, Totale Compensi Euro 160.080  </t>
  </si>
  <si>
    <t xml:space="preserve"> Presidente: Giorgio Cuttica   consigliere Delegato Francesco Cauvin, Consiglieri: Alfredo Belsito, Paolo Campo, Giovanni Avanzino, Mauro Ferrando, Claudio Zilich. Totale Compensi per Cda Euro 362.000</t>
  </si>
  <si>
    <t xml:space="preserve"> Presidente: Luca Abatello Consigliere: Alexio Picco Stefano Messina . Totale Compensi per Cda Euro 178.000</t>
  </si>
  <si>
    <t xml:space="preserve"> Presidente: Nicola Taranto Consiglieri: Luca Carollo, Marco Brambati.Totale Compensi per Cda Euro 24.252</t>
  </si>
  <si>
    <t>Presidente: Maricone Maurizio, Consiglieri: Maurizio Ferraloro  e Paolo Di Donato Compensi Euro  50,000</t>
  </si>
  <si>
    <t>WECARE SRL IN LIQUIDAZIONE</t>
  </si>
  <si>
    <t xml:space="preserve"> Presidente: Michele Novelli Consiglieri Federica Storace e Valeria Cambrea. Nessun compenso per CDA</t>
  </si>
  <si>
    <t xml:space="preserve"> Presidente: Stefano Molino Consiglieri: Davi Erba , Davide Palano Totale Compensi per Cda Euro 0,000  </t>
  </si>
  <si>
    <t xml:space="preserve"> Amministratore Unico: Andrea Moretti. Totale Compenso Euro 45.000</t>
  </si>
  <si>
    <t xml:space="preserve"> Presidente: Giovanni Muscarà   Consiglieri: Nicola Borean, Tommaso Cappuccio. Totale Compensi per Cda Euro 66.546</t>
  </si>
  <si>
    <t xml:space="preserve"> Presidente: Simone Marini Consiglieri: Riccardo Paolo Boatti, Marco Viganò, Carlo Alberto Marcoaldi, Renato Giacobbo Scavo.Totale Compensi per Cda euro 155.000</t>
  </si>
  <si>
    <t xml:space="preserve"> Presidente: Michele Palermo Consiglieri: Luigi Miracoli, Carla Nobili, Carlo Mannelli, Franco Bertora. Totale Compensi per Cda Euro 0,000</t>
  </si>
  <si>
    <r>
      <t>Presidente:  Sambin Giorgio Consiglieri: Carlo Sambin e Ferrari Massimo</t>
    </r>
    <r>
      <rPr>
        <sz val="22"/>
        <color rgb="FFFF0000"/>
        <rFont val="Times New Roman"/>
        <family val="1"/>
      </rPr>
      <t xml:space="preserve"> Compensi Cda: </t>
    </r>
    <r>
      <rPr>
        <sz val="22"/>
        <rFont val="Times New Roman"/>
        <family val="1"/>
      </rPr>
      <t>euro 155.663</t>
    </r>
  </si>
  <si>
    <t>Presidente  Costagli Lorenzo, consilgieri  Domenico Olivari e Arvigo Silvio  Compensi Euro 30.000</t>
  </si>
  <si>
    <t>DAURMAN SRL IN LIQUIDAZIONE</t>
  </si>
  <si>
    <t>Liquidatore: Eva De Marco compenso Euro 30.000</t>
  </si>
  <si>
    <t>Amministratore Unico: Alessandro Esperti  Compenso: Euro 0,00</t>
  </si>
  <si>
    <t>ASPERA SPA - FALLITA</t>
  </si>
  <si>
    <r>
      <t>Presidente: Giovanna Dossena, Consiglieri Carlo Piccinini e Carlo Pittaluga Compenso euro 22.160</t>
    </r>
    <r>
      <rPr>
        <sz val="22"/>
        <color rgb="FFFF0000"/>
        <rFont val="Times New Roman"/>
        <family val="1"/>
      </rPr>
      <t xml:space="preserve"> </t>
    </r>
  </si>
  <si>
    <t>Presidente: Luca Brayda Consiglieri Luca Giuliani, Andrea Gatti Compenso per Cda (escluso A.Gatti) euro  113.820</t>
  </si>
  <si>
    <t>aggiornato al  31/12/2019</t>
  </si>
  <si>
    <t>Presidente: Gianluigi Barbieri  Consiglieri: Andrea Rossi e Roberto Ferraresi Compenso euro 47.760</t>
  </si>
  <si>
    <t>produzione e commercializzazione in proprio e per conto terzi di articoli per l’ufficio e per il "fai da te"</t>
  </si>
  <si>
    <t>Società di produzione (spinoff IIT) di un innovativo occhiale per persone con problemi uditivi</t>
  </si>
  <si>
    <t>Amministratore Unico: Miglio Alessandro compenso euro 9.360</t>
  </si>
  <si>
    <t>Consiglieri: Napoli Giovanni Battista  Bergamo Sandro, Repertorio Silvia, Cristiano Cavalli  Compensi per Cda 290.000</t>
  </si>
  <si>
    <t>Presidente: Greco Gianluca,  Leracari Gianluigi, Riccardo Lagorio Serrra  - compenso euro 13.104</t>
  </si>
  <si>
    <t xml:space="preserve">Liquidatore: Riccardo Zanini Compenso euro 3.938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</si>
</sst>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[$€-410]\ * #,##0.00_-;\-[$€-410]\ * #,##0.00_-;_-[$€-410]\ * &quot;-&quot;??_-;_-@_-"/>
    <numFmt numFmtId="166" formatCode="#,##0.0_ ;\-#,##0.0\ "/>
    <numFmt numFmtId="167" formatCode="0.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New Roman"/>
      <family val="1"/>
    </font>
    <font>
      <b/>
      <i/>
      <sz val="36"/>
      <name val="palatino"/>
    </font>
    <font>
      <sz val="20"/>
      <name val="Times New Roman"/>
      <family val="1"/>
    </font>
    <font>
      <b/>
      <i/>
      <sz val="28"/>
      <name val="Book Antiqua"/>
      <family val="1"/>
    </font>
    <font>
      <b/>
      <i/>
      <sz val="20"/>
      <name val="Book Antiqua"/>
      <family val="1"/>
    </font>
    <font>
      <b/>
      <sz val="24"/>
      <name val="Times New Roman"/>
      <family val="1"/>
    </font>
    <font>
      <sz val="24"/>
      <name val="Times New Roman"/>
      <family val="1"/>
    </font>
    <font>
      <b/>
      <sz val="22"/>
      <name val="Times New Roman"/>
      <family val="1"/>
    </font>
    <font>
      <b/>
      <sz val="28"/>
      <name val="Times New Roman"/>
      <family val="1"/>
    </font>
    <font>
      <sz val="28"/>
      <name val="Times New Roman"/>
      <family val="1"/>
    </font>
    <font>
      <sz val="22"/>
      <name val="Times New Roman"/>
      <family val="1"/>
    </font>
    <font>
      <sz val="22"/>
      <color rgb="FFFF0000"/>
      <name val="Times New Roman"/>
      <family val="1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sz val="28"/>
      <color rgb="FF000000"/>
      <name val="Times New Roman"/>
      <family val="1"/>
    </font>
    <font>
      <sz val="22"/>
      <color rgb="FFFF6600"/>
      <name val="Times New Roman"/>
      <family val="1"/>
    </font>
    <font>
      <sz val="32"/>
      <name val="Times New Roman"/>
      <family val="1"/>
    </font>
    <font>
      <b/>
      <sz val="32"/>
      <name val="Times New Roman"/>
      <family val="1"/>
    </font>
    <font>
      <sz val="36"/>
      <name val="Times New Roman"/>
      <family val="1"/>
    </font>
    <font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/>
      <right/>
      <top style="thick">
        <color rgb="FF00B0F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center"/>
    </xf>
    <xf numFmtId="0" fontId="5" fillId="0" borderId="0" xfId="2" applyFont="1" applyFill="1"/>
    <xf numFmtId="0" fontId="3" fillId="0" borderId="0" xfId="2" applyFont="1" applyFill="1" applyBorder="1"/>
    <xf numFmtId="0" fontId="9" fillId="0" borderId="0" xfId="2" applyFont="1" applyFill="1"/>
    <xf numFmtId="49" fontId="11" fillId="0" borderId="1" xfId="2" applyNumberFormat="1" applyFont="1" applyFill="1" applyBorder="1" applyAlignment="1">
      <alignment horizontal="justify" vertical="center"/>
    </xf>
    <xf numFmtId="49" fontId="12" fillId="0" borderId="1" xfId="2" applyNumberFormat="1" applyFont="1" applyFill="1" applyBorder="1" applyAlignment="1">
      <alignment horizontal="left" vertical="top" wrapText="1"/>
    </xf>
    <xf numFmtId="10" fontId="13" fillId="0" borderId="3" xfId="2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165" fontId="13" fillId="0" borderId="1" xfId="2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4" fontId="13" fillId="0" borderId="1" xfId="2" applyNumberFormat="1" applyFont="1" applyFill="1" applyBorder="1" applyAlignment="1">
      <alignment horizontal="center" vertical="center"/>
    </xf>
    <xf numFmtId="43" fontId="13" fillId="0" borderId="1" xfId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 applyProtection="1">
      <alignment horizontal="center" vertical="center" wrapText="1"/>
      <protection locked="0"/>
    </xf>
    <xf numFmtId="43" fontId="14" fillId="0" borderId="1" xfId="1" applyFont="1" applyFill="1" applyBorder="1" applyAlignment="1">
      <alignment horizontal="center" vertical="center"/>
    </xf>
    <xf numFmtId="0" fontId="5" fillId="0" borderId="0" xfId="2" applyFont="1" applyFill="1" applyProtection="1">
      <protection locked="0"/>
    </xf>
    <xf numFmtId="49" fontId="11" fillId="0" borderId="1" xfId="2" applyNumberFormat="1" applyFont="1" applyFill="1" applyBorder="1" applyAlignment="1" applyProtection="1">
      <alignment horizontal="justify" vertical="center"/>
      <protection locked="0"/>
    </xf>
    <xf numFmtId="49" fontId="12" fillId="0" borderId="1" xfId="2" applyNumberFormat="1" applyFont="1" applyFill="1" applyBorder="1" applyAlignment="1" applyProtection="1">
      <alignment horizontal="left" vertical="top" wrapText="1"/>
      <protection locked="0"/>
    </xf>
    <xf numFmtId="165" fontId="13" fillId="0" borderId="1" xfId="2" applyNumberFormat="1" applyFont="1" applyFill="1" applyBorder="1" applyAlignment="1" applyProtection="1">
      <alignment horizontal="center" vertical="center"/>
      <protection locked="0"/>
    </xf>
    <xf numFmtId="0" fontId="13" fillId="0" borderId="1" xfId="2" applyFont="1" applyFill="1" applyBorder="1" applyAlignment="1" applyProtection="1">
      <alignment horizontal="center" vertical="center" wrapText="1"/>
      <protection locked="0"/>
    </xf>
    <xf numFmtId="14" fontId="13" fillId="0" borderId="1" xfId="2" applyNumberFormat="1" applyFont="1" applyFill="1" applyBorder="1" applyAlignment="1" applyProtection="1">
      <alignment horizontal="center" vertical="center"/>
      <protection locked="0"/>
    </xf>
    <xf numFmtId="43" fontId="14" fillId="0" borderId="1" xfId="1" applyFont="1" applyFill="1" applyBorder="1" applyAlignment="1" applyProtection="1">
      <alignment horizontal="center" vertical="center"/>
      <protection locked="0"/>
    </xf>
    <xf numFmtId="43" fontId="13" fillId="0" borderId="1" xfId="1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Protection="1">
      <protection locked="0"/>
    </xf>
    <xf numFmtId="165" fontId="16" fillId="0" borderId="1" xfId="2" applyNumberFormat="1" applyFont="1" applyFill="1" applyBorder="1" applyAlignment="1">
      <alignment horizontal="center" vertical="center"/>
    </xf>
    <xf numFmtId="164" fontId="16" fillId="0" borderId="6" xfId="1" applyNumberFormat="1" applyFont="1" applyFill="1" applyBorder="1" applyAlignment="1">
      <alignment horizontal="center" vertical="center" wrapText="1"/>
    </xf>
    <xf numFmtId="43" fontId="16" fillId="0" borderId="6" xfId="1" applyFont="1" applyFill="1" applyBorder="1" applyAlignment="1">
      <alignment horizontal="center" vertical="center"/>
    </xf>
    <xf numFmtId="14" fontId="16" fillId="0" borderId="1" xfId="2" applyNumberFormat="1" applyFont="1" applyFill="1" applyBorder="1" applyAlignment="1">
      <alignment horizontal="center" vertical="center"/>
    </xf>
    <xf numFmtId="49" fontId="11" fillId="0" borderId="1" xfId="2" applyNumberFormat="1" applyFont="1" applyFill="1" applyBorder="1" applyAlignment="1">
      <alignment horizontal="left" vertical="center" wrapText="1"/>
    </xf>
    <xf numFmtId="49" fontId="11" fillId="0" borderId="6" xfId="2" applyNumberFormat="1" applyFont="1" applyFill="1" applyBorder="1" applyAlignment="1">
      <alignment horizontal="justify" vertical="center"/>
    </xf>
    <xf numFmtId="164" fontId="13" fillId="0" borderId="6" xfId="1" applyNumberFormat="1" applyFont="1" applyFill="1" applyBorder="1" applyAlignment="1">
      <alignment horizontal="center" vertical="center" wrapText="1"/>
    </xf>
    <xf numFmtId="43" fontId="13" fillId="0" borderId="6" xfId="1" applyFont="1" applyFill="1" applyBorder="1" applyAlignment="1">
      <alignment horizontal="center" vertical="center"/>
    </xf>
    <xf numFmtId="43" fontId="14" fillId="0" borderId="6" xfId="1" applyFont="1" applyFill="1" applyBorder="1" applyAlignment="1">
      <alignment horizontal="center" vertical="center"/>
    </xf>
    <xf numFmtId="164" fontId="13" fillId="2" borderId="6" xfId="1" applyNumberFormat="1" applyFont="1" applyFill="1" applyBorder="1" applyAlignment="1">
      <alignment horizontal="center" vertical="center" wrapText="1"/>
    </xf>
    <xf numFmtId="43" fontId="18" fillId="0" borderId="6" xfId="1" applyFont="1" applyFill="1" applyBorder="1" applyAlignment="1">
      <alignment horizontal="center" vertical="center"/>
    </xf>
    <xf numFmtId="0" fontId="19" fillId="0" borderId="0" xfId="2" applyFont="1" applyFill="1" applyBorder="1"/>
    <xf numFmtId="0" fontId="19" fillId="0" borderId="7" xfId="2" applyFont="1" applyFill="1" applyBorder="1"/>
    <xf numFmtId="164" fontId="20" fillId="0" borderId="7" xfId="1" applyNumberFormat="1" applyFont="1" applyFill="1" applyBorder="1" applyAlignment="1">
      <alignment horizontal="center"/>
    </xf>
    <xf numFmtId="164" fontId="19" fillId="0" borderId="7" xfId="1" applyNumberFormat="1" applyFont="1" applyFill="1" applyBorder="1" applyAlignment="1">
      <alignment horizontal="center"/>
    </xf>
    <xf numFmtId="164" fontId="19" fillId="0" borderId="7" xfId="1" applyNumberFormat="1" applyFont="1" applyFill="1" applyBorder="1" applyAlignment="1">
      <alignment horizontal="center" vertical="center" wrapText="1"/>
    </xf>
    <xf numFmtId="166" fontId="20" fillId="0" borderId="7" xfId="1" applyNumberFormat="1" applyFont="1" applyFill="1" applyBorder="1" applyAlignment="1">
      <alignment horizontal="center"/>
    </xf>
    <xf numFmtId="0" fontId="12" fillId="0" borderId="0" xfId="2" applyFont="1" applyFill="1" applyBorder="1"/>
    <xf numFmtId="49" fontId="12" fillId="0" borderId="0" xfId="2" applyNumberFormat="1" applyFont="1" applyFill="1" applyBorder="1" applyAlignment="1">
      <alignment horizontal="left" vertical="top" wrapText="1"/>
    </xf>
    <xf numFmtId="167" fontId="10" fillId="0" borderId="3" xfId="2" applyNumberFormat="1" applyFont="1" applyFill="1" applyBorder="1" applyAlignment="1">
      <alignment horizontal="center" vertical="center" wrapText="1"/>
    </xf>
    <xf numFmtId="167" fontId="15" fillId="0" borderId="3" xfId="2" applyNumberFormat="1" applyFont="1" applyFill="1" applyBorder="1" applyAlignment="1">
      <alignment horizontal="center" vertical="center" wrapText="1"/>
    </xf>
    <xf numFmtId="0" fontId="21" fillId="0" borderId="0" xfId="2" applyFont="1" applyFill="1" applyAlignment="1">
      <alignment vertical="center" wrapText="1"/>
    </xf>
    <xf numFmtId="10" fontId="10" fillId="0" borderId="3" xfId="2" applyNumberFormat="1" applyFont="1" applyFill="1" applyBorder="1" applyAlignment="1" applyProtection="1">
      <alignment horizontal="center" vertical="center" wrapText="1"/>
      <protection locked="0"/>
    </xf>
    <xf numFmtId="164" fontId="3" fillId="3" borderId="0" xfId="1" applyNumberFormat="1" applyFont="1" applyFill="1"/>
    <xf numFmtId="164" fontId="10" fillId="0" borderId="1" xfId="1" applyNumberFormat="1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 vertical="center"/>
    </xf>
    <xf numFmtId="10" fontId="10" fillId="0" borderId="3" xfId="2" applyNumberFormat="1" applyFont="1" applyFill="1" applyBorder="1" applyAlignment="1">
      <alignment horizontal="center" vertical="center" wrapText="1"/>
    </xf>
    <xf numFmtId="43" fontId="22" fillId="0" borderId="1" xfId="1" applyFont="1" applyFill="1" applyBorder="1" applyAlignment="1">
      <alignment horizontal="center" vertical="center"/>
    </xf>
    <xf numFmtId="43" fontId="22" fillId="0" borderId="6" xfId="1" applyFont="1" applyFill="1" applyBorder="1" applyAlignment="1">
      <alignment horizontal="center" vertical="center"/>
    </xf>
    <xf numFmtId="164" fontId="19" fillId="2" borderId="7" xfId="1" applyNumberFormat="1" applyFont="1" applyFill="1" applyBorder="1"/>
    <xf numFmtId="164" fontId="3" fillId="2" borderId="0" xfId="1" applyNumberFormat="1" applyFont="1" applyFill="1"/>
    <xf numFmtId="14" fontId="19" fillId="0" borderId="7" xfId="2" applyNumberFormat="1" applyFont="1" applyFill="1" applyBorder="1"/>
    <xf numFmtId="164" fontId="1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0" xfId="2" applyFont="1" applyFill="1"/>
    <xf numFmtId="0" fontId="3" fillId="2" borderId="0" xfId="2" applyFont="1" applyFill="1" applyAlignment="1">
      <alignment horizontal="center"/>
    </xf>
    <xf numFmtId="0" fontId="4" fillId="2" borderId="0" xfId="2" applyFont="1" applyFill="1" applyBorder="1" applyAlignment="1"/>
    <xf numFmtId="164" fontId="4" fillId="2" borderId="0" xfId="1" applyNumberFormat="1" applyFont="1" applyFill="1" applyBorder="1" applyAlignment="1"/>
    <xf numFmtId="0" fontId="6" fillId="2" borderId="0" xfId="2" applyFont="1" applyFill="1" applyBorder="1" applyAlignment="1"/>
    <xf numFmtId="164" fontId="6" fillId="2" borderId="0" xfId="1" applyNumberFormat="1" applyFont="1" applyFill="1" applyBorder="1" applyAlignment="1"/>
    <xf numFmtId="0" fontId="7" fillId="2" borderId="0" xfId="2" applyFont="1" applyFill="1" applyBorder="1" applyAlignment="1">
      <alignment horizontal="center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2" xfId="2" quotePrefix="1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0" fontId="8" fillId="2" borderId="4" xfId="2" quotePrefix="1" applyFont="1" applyFill="1" applyBorder="1" applyAlignment="1">
      <alignment horizontal="center" vertical="center" wrapText="1"/>
    </xf>
    <xf numFmtId="0" fontId="8" fillId="2" borderId="5" xfId="2" quotePrefix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43" fontId="16" fillId="2" borderId="6" xfId="1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 vertical="center" wrapText="1"/>
    </xf>
  </cellXfs>
  <cellStyles count="5">
    <cellStyle name="Migliaia" xfId="1" builtinId="3"/>
    <cellStyle name="Migliaia [0] 2" xfId="3" xr:uid="{CA8FDF82-F217-4B65-91B5-78BD7A7ACB02}"/>
    <cellStyle name="Normale" xfId="0" builtinId="0"/>
    <cellStyle name="Normale 2" xfId="2" xr:uid="{309A9345-1AC9-4D2F-8A18-0176AD83B2CF}"/>
    <cellStyle name="Percentuale 2" xfId="4" xr:uid="{7593F006-04CE-4B7E-BAAB-9E0C5B10C8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insa.it/" TargetMode="External"/><Relationship Id="rId13" Type="http://schemas.openxmlformats.org/officeDocument/2006/relationships/hyperlink" Target="http://www.vivavoceinstitute.com/" TargetMode="External"/><Relationship Id="rId18" Type="http://schemas.openxmlformats.org/officeDocument/2006/relationships/hyperlink" Target="http://www.enjore.com/" TargetMode="External"/><Relationship Id="rId3" Type="http://schemas.openxmlformats.org/officeDocument/2006/relationships/hyperlink" Target="http://www.ferraloro.com/" TargetMode="External"/><Relationship Id="rId21" Type="http://schemas.openxmlformats.org/officeDocument/2006/relationships/hyperlink" Target="http://www.sesamosystem.com/" TargetMode="External"/><Relationship Id="rId7" Type="http://schemas.openxmlformats.org/officeDocument/2006/relationships/hyperlink" Target="http://www.ortointasca.it/" TargetMode="External"/><Relationship Id="rId12" Type="http://schemas.openxmlformats.org/officeDocument/2006/relationships/hyperlink" Target="http://www.sailsquare.com/" TargetMode="External"/><Relationship Id="rId17" Type="http://schemas.openxmlformats.org/officeDocument/2006/relationships/hyperlink" Target="http://www.myangelcare.it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roshsrl.it/" TargetMode="External"/><Relationship Id="rId16" Type="http://schemas.openxmlformats.org/officeDocument/2006/relationships/hyperlink" Target="http://www.drexcode.com/" TargetMode="External"/><Relationship Id="rId20" Type="http://schemas.openxmlformats.org/officeDocument/2006/relationships/hyperlink" Target="http://www.genoastirling.it/" TargetMode="External"/><Relationship Id="rId1" Type="http://schemas.openxmlformats.org/officeDocument/2006/relationships/hyperlink" Target="http://www.circletouch.eu/" TargetMode="External"/><Relationship Id="rId6" Type="http://schemas.openxmlformats.org/officeDocument/2006/relationships/hyperlink" Target="http://www.himarc.it/" TargetMode="External"/><Relationship Id="rId11" Type="http://schemas.openxmlformats.org/officeDocument/2006/relationships/hyperlink" Target="http://www.fremlife.com/" TargetMode="External"/><Relationship Id="rId24" Type="http://schemas.openxmlformats.org/officeDocument/2006/relationships/hyperlink" Target="http://www.glassense.com/" TargetMode="External"/><Relationship Id="rId5" Type="http://schemas.openxmlformats.org/officeDocument/2006/relationships/hyperlink" Target="http://www.seaeagleindustrie.it/" TargetMode="External"/><Relationship Id="rId15" Type="http://schemas.openxmlformats.org/officeDocument/2006/relationships/hyperlink" Target="http://www.armadioverde.it/" TargetMode="External"/><Relationship Id="rId23" Type="http://schemas.openxmlformats.org/officeDocument/2006/relationships/hyperlink" Target="http://www.ikrix.com/" TargetMode="External"/><Relationship Id="rId10" Type="http://schemas.openxmlformats.org/officeDocument/2006/relationships/hyperlink" Target="http://www.aspera.it/" TargetMode="External"/><Relationship Id="rId19" Type="http://schemas.openxmlformats.org/officeDocument/2006/relationships/hyperlink" Target="http://www.shinystat.com/" TargetMode="External"/><Relationship Id="rId4" Type="http://schemas.openxmlformats.org/officeDocument/2006/relationships/hyperlink" Target="http://www.sunrise.com/" TargetMode="External"/><Relationship Id="rId9" Type="http://schemas.openxmlformats.org/officeDocument/2006/relationships/hyperlink" Target="http://www.rgm.it/" TargetMode="External"/><Relationship Id="rId14" Type="http://schemas.openxmlformats.org/officeDocument/2006/relationships/hyperlink" Target="http://www.moa.com/" TargetMode="External"/><Relationship Id="rId22" Type="http://schemas.openxmlformats.org/officeDocument/2006/relationships/hyperlink" Target="http://www.sedap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19CD6-D67D-487E-A68C-62954F815B4A}">
  <sheetPr>
    <pageSetUpPr fitToPage="1"/>
  </sheetPr>
  <dimension ref="A1:R141"/>
  <sheetViews>
    <sheetView tabSelected="1" zoomScale="42" zoomScaleNormal="42" zoomScaleSheetLayoutView="73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D39" sqref="D39"/>
    </sheetView>
  </sheetViews>
  <sheetFormatPr defaultRowHeight="18"/>
  <cols>
    <col min="1" max="1" width="0.7265625" style="1" customWidth="1"/>
    <col min="2" max="2" width="33.90625" style="1" customWidth="1"/>
    <col min="3" max="3" width="76.81640625" style="1" customWidth="1"/>
    <col min="4" max="4" width="38.1796875" style="1" customWidth="1"/>
    <col min="5" max="5" width="28.26953125" style="1" customWidth="1"/>
    <col min="6" max="6" width="45.81640625" style="1" customWidth="1"/>
    <col min="7" max="7" width="27.36328125" style="49" bestFit="1" customWidth="1"/>
    <col min="8" max="8" width="34.81640625" style="2" customWidth="1"/>
    <col min="9" max="9" width="34.26953125" style="2" customWidth="1"/>
    <col min="10" max="10" width="27.7265625" style="2" customWidth="1"/>
    <col min="11" max="11" width="63.54296875" style="2" customWidth="1"/>
    <col min="12" max="12" width="31.1796875" style="1" customWidth="1"/>
    <col min="13" max="13" width="26.453125" style="1" customWidth="1"/>
    <col min="14" max="14" width="26.453125" style="1" bestFit="1" customWidth="1"/>
    <col min="15" max="17" width="39.26953125" style="1" customWidth="1"/>
    <col min="18" max="18" width="63.81640625" style="1" customWidth="1"/>
    <col min="19" max="242" width="8.7265625" style="1"/>
    <col min="243" max="243" width="0.7265625" style="1" customWidth="1"/>
    <col min="244" max="244" width="8" style="1" customWidth="1"/>
    <col min="245" max="245" width="36.1796875" style="1" customWidth="1"/>
    <col min="246" max="249" width="0" style="1" hidden="1" customWidth="1"/>
    <col min="250" max="250" width="12.81640625" style="1" customWidth="1"/>
    <col min="251" max="251" width="17.1796875" style="1" customWidth="1"/>
    <col min="252" max="252" width="17" style="1" bestFit="1" customWidth="1"/>
    <col min="253" max="253" width="15.7265625" style="1" bestFit="1" customWidth="1"/>
    <col min="254" max="254" width="15" style="1" customWidth="1"/>
    <col min="255" max="255" width="13.1796875" style="1" customWidth="1"/>
    <col min="256" max="256" width="15" style="1" customWidth="1"/>
    <col min="257" max="257" width="20.453125" style="1" customWidth="1"/>
    <col min="258" max="258" width="4.453125" style="1" customWidth="1"/>
    <col min="259" max="259" width="0" style="1" hidden="1" customWidth="1"/>
    <col min="260" max="498" width="8.7265625" style="1"/>
    <col min="499" max="499" width="0.7265625" style="1" customWidth="1"/>
    <col min="500" max="500" width="8" style="1" customWidth="1"/>
    <col min="501" max="501" width="36.1796875" style="1" customWidth="1"/>
    <col min="502" max="505" width="0" style="1" hidden="1" customWidth="1"/>
    <col min="506" max="506" width="12.81640625" style="1" customWidth="1"/>
    <col min="507" max="507" width="17.1796875" style="1" customWidth="1"/>
    <col min="508" max="508" width="17" style="1" bestFit="1" customWidth="1"/>
    <col min="509" max="509" width="15.7265625" style="1" bestFit="1" customWidth="1"/>
    <col min="510" max="510" width="15" style="1" customWidth="1"/>
    <col min="511" max="511" width="13.1796875" style="1" customWidth="1"/>
    <col min="512" max="512" width="15" style="1" customWidth="1"/>
    <col min="513" max="513" width="20.453125" style="1" customWidth="1"/>
    <col min="514" max="514" width="4.453125" style="1" customWidth="1"/>
    <col min="515" max="515" width="0" style="1" hidden="1" customWidth="1"/>
    <col min="516" max="754" width="8.7265625" style="1"/>
    <col min="755" max="755" width="0.7265625" style="1" customWidth="1"/>
    <col min="756" max="756" width="8" style="1" customWidth="1"/>
    <col min="757" max="757" width="36.1796875" style="1" customWidth="1"/>
    <col min="758" max="761" width="0" style="1" hidden="1" customWidth="1"/>
    <col min="762" max="762" width="12.81640625" style="1" customWidth="1"/>
    <col min="763" max="763" width="17.1796875" style="1" customWidth="1"/>
    <col min="764" max="764" width="17" style="1" bestFit="1" customWidth="1"/>
    <col min="765" max="765" width="15.7265625" style="1" bestFit="1" customWidth="1"/>
    <col min="766" max="766" width="15" style="1" customWidth="1"/>
    <col min="767" max="767" width="13.1796875" style="1" customWidth="1"/>
    <col min="768" max="768" width="15" style="1" customWidth="1"/>
    <col min="769" max="769" width="20.453125" style="1" customWidth="1"/>
    <col min="770" max="770" width="4.453125" style="1" customWidth="1"/>
    <col min="771" max="771" width="0" style="1" hidden="1" customWidth="1"/>
    <col min="772" max="1010" width="8.7265625" style="1"/>
    <col min="1011" max="1011" width="0.7265625" style="1" customWidth="1"/>
    <col min="1012" max="1012" width="8" style="1" customWidth="1"/>
    <col min="1013" max="1013" width="36.1796875" style="1" customWidth="1"/>
    <col min="1014" max="1017" width="0" style="1" hidden="1" customWidth="1"/>
    <col min="1018" max="1018" width="12.81640625" style="1" customWidth="1"/>
    <col min="1019" max="1019" width="17.1796875" style="1" customWidth="1"/>
    <col min="1020" max="1020" width="17" style="1" bestFit="1" customWidth="1"/>
    <col min="1021" max="1021" width="15.7265625" style="1" bestFit="1" customWidth="1"/>
    <col min="1022" max="1022" width="15" style="1" customWidth="1"/>
    <col min="1023" max="1023" width="13.1796875" style="1" customWidth="1"/>
    <col min="1024" max="1024" width="15" style="1" customWidth="1"/>
    <col min="1025" max="1025" width="20.453125" style="1" customWidth="1"/>
    <col min="1026" max="1026" width="4.453125" style="1" customWidth="1"/>
    <col min="1027" max="1027" width="0" style="1" hidden="1" customWidth="1"/>
    <col min="1028" max="1266" width="8.7265625" style="1"/>
    <col min="1267" max="1267" width="0.7265625" style="1" customWidth="1"/>
    <col min="1268" max="1268" width="8" style="1" customWidth="1"/>
    <col min="1269" max="1269" width="36.1796875" style="1" customWidth="1"/>
    <col min="1270" max="1273" width="0" style="1" hidden="1" customWidth="1"/>
    <col min="1274" max="1274" width="12.81640625" style="1" customWidth="1"/>
    <col min="1275" max="1275" width="17.1796875" style="1" customWidth="1"/>
    <col min="1276" max="1276" width="17" style="1" bestFit="1" customWidth="1"/>
    <col min="1277" max="1277" width="15.7265625" style="1" bestFit="1" customWidth="1"/>
    <col min="1278" max="1278" width="15" style="1" customWidth="1"/>
    <col min="1279" max="1279" width="13.1796875" style="1" customWidth="1"/>
    <col min="1280" max="1280" width="15" style="1" customWidth="1"/>
    <col min="1281" max="1281" width="20.453125" style="1" customWidth="1"/>
    <col min="1282" max="1282" width="4.453125" style="1" customWidth="1"/>
    <col min="1283" max="1283" width="0" style="1" hidden="1" customWidth="1"/>
    <col min="1284" max="1522" width="8.7265625" style="1"/>
    <col min="1523" max="1523" width="0.7265625" style="1" customWidth="1"/>
    <col min="1524" max="1524" width="8" style="1" customWidth="1"/>
    <col min="1525" max="1525" width="36.1796875" style="1" customWidth="1"/>
    <col min="1526" max="1529" width="0" style="1" hidden="1" customWidth="1"/>
    <col min="1530" max="1530" width="12.81640625" style="1" customWidth="1"/>
    <col min="1531" max="1531" width="17.1796875" style="1" customWidth="1"/>
    <col min="1532" max="1532" width="17" style="1" bestFit="1" customWidth="1"/>
    <col min="1533" max="1533" width="15.7265625" style="1" bestFit="1" customWidth="1"/>
    <col min="1534" max="1534" width="15" style="1" customWidth="1"/>
    <col min="1535" max="1535" width="13.1796875" style="1" customWidth="1"/>
    <col min="1536" max="1536" width="15" style="1" customWidth="1"/>
    <col min="1537" max="1537" width="20.453125" style="1" customWidth="1"/>
    <col min="1538" max="1538" width="4.453125" style="1" customWidth="1"/>
    <col min="1539" max="1539" width="0" style="1" hidden="1" customWidth="1"/>
    <col min="1540" max="1778" width="8.7265625" style="1"/>
    <col min="1779" max="1779" width="0.7265625" style="1" customWidth="1"/>
    <col min="1780" max="1780" width="8" style="1" customWidth="1"/>
    <col min="1781" max="1781" width="36.1796875" style="1" customWidth="1"/>
    <col min="1782" max="1785" width="0" style="1" hidden="1" customWidth="1"/>
    <col min="1786" max="1786" width="12.81640625" style="1" customWidth="1"/>
    <col min="1787" max="1787" width="17.1796875" style="1" customWidth="1"/>
    <col min="1788" max="1788" width="17" style="1" bestFit="1" customWidth="1"/>
    <col min="1789" max="1789" width="15.7265625" style="1" bestFit="1" customWidth="1"/>
    <col min="1790" max="1790" width="15" style="1" customWidth="1"/>
    <col min="1791" max="1791" width="13.1796875" style="1" customWidth="1"/>
    <col min="1792" max="1792" width="15" style="1" customWidth="1"/>
    <col min="1793" max="1793" width="20.453125" style="1" customWidth="1"/>
    <col min="1794" max="1794" width="4.453125" style="1" customWidth="1"/>
    <col min="1795" max="1795" width="0" style="1" hidden="1" customWidth="1"/>
    <col min="1796" max="2034" width="8.7265625" style="1"/>
    <col min="2035" max="2035" width="0.7265625" style="1" customWidth="1"/>
    <col min="2036" max="2036" width="8" style="1" customWidth="1"/>
    <col min="2037" max="2037" width="36.1796875" style="1" customWidth="1"/>
    <col min="2038" max="2041" width="0" style="1" hidden="1" customWidth="1"/>
    <col min="2042" max="2042" width="12.81640625" style="1" customWidth="1"/>
    <col min="2043" max="2043" width="17.1796875" style="1" customWidth="1"/>
    <col min="2044" max="2044" width="17" style="1" bestFit="1" customWidth="1"/>
    <col min="2045" max="2045" width="15.7265625" style="1" bestFit="1" customWidth="1"/>
    <col min="2046" max="2046" width="15" style="1" customWidth="1"/>
    <col min="2047" max="2047" width="13.1796875" style="1" customWidth="1"/>
    <col min="2048" max="2048" width="15" style="1" customWidth="1"/>
    <col min="2049" max="2049" width="20.453125" style="1" customWidth="1"/>
    <col min="2050" max="2050" width="4.453125" style="1" customWidth="1"/>
    <col min="2051" max="2051" width="0" style="1" hidden="1" customWidth="1"/>
    <col min="2052" max="2290" width="8.7265625" style="1"/>
    <col min="2291" max="2291" width="0.7265625" style="1" customWidth="1"/>
    <col min="2292" max="2292" width="8" style="1" customWidth="1"/>
    <col min="2293" max="2293" width="36.1796875" style="1" customWidth="1"/>
    <col min="2294" max="2297" width="0" style="1" hidden="1" customWidth="1"/>
    <col min="2298" max="2298" width="12.81640625" style="1" customWidth="1"/>
    <col min="2299" max="2299" width="17.1796875" style="1" customWidth="1"/>
    <col min="2300" max="2300" width="17" style="1" bestFit="1" customWidth="1"/>
    <col min="2301" max="2301" width="15.7265625" style="1" bestFit="1" customWidth="1"/>
    <col min="2302" max="2302" width="15" style="1" customWidth="1"/>
    <col min="2303" max="2303" width="13.1796875" style="1" customWidth="1"/>
    <col min="2304" max="2304" width="15" style="1" customWidth="1"/>
    <col min="2305" max="2305" width="20.453125" style="1" customWidth="1"/>
    <col min="2306" max="2306" width="4.453125" style="1" customWidth="1"/>
    <col min="2307" max="2307" width="0" style="1" hidden="1" customWidth="1"/>
    <col min="2308" max="2546" width="8.7265625" style="1"/>
    <col min="2547" max="2547" width="0.7265625" style="1" customWidth="1"/>
    <col min="2548" max="2548" width="8" style="1" customWidth="1"/>
    <col min="2549" max="2549" width="36.1796875" style="1" customWidth="1"/>
    <col min="2550" max="2553" width="0" style="1" hidden="1" customWidth="1"/>
    <col min="2554" max="2554" width="12.81640625" style="1" customWidth="1"/>
    <col min="2555" max="2555" width="17.1796875" style="1" customWidth="1"/>
    <col min="2556" max="2556" width="17" style="1" bestFit="1" customWidth="1"/>
    <col min="2557" max="2557" width="15.7265625" style="1" bestFit="1" customWidth="1"/>
    <col min="2558" max="2558" width="15" style="1" customWidth="1"/>
    <col min="2559" max="2559" width="13.1796875" style="1" customWidth="1"/>
    <col min="2560" max="2560" width="15" style="1" customWidth="1"/>
    <col min="2561" max="2561" width="20.453125" style="1" customWidth="1"/>
    <col min="2562" max="2562" width="4.453125" style="1" customWidth="1"/>
    <col min="2563" max="2563" width="0" style="1" hidden="1" customWidth="1"/>
    <col min="2564" max="2802" width="8.7265625" style="1"/>
    <col min="2803" max="2803" width="0.7265625" style="1" customWidth="1"/>
    <col min="2804" max="2804" width="8" style="1" customWidth="1"/>
    <col min="2805" max="2805" width="36.1796875" style="1" customWidth="1"/>
    <col min="2806" max="2809" width="0" style="1" hidden="1" customWidth="1"/>
    <col min="2810" max="2810" width="12.81640625" style="1" customWidth="1"/>
    <col min="2811" max="2811" width="17.1796875" style="1" customWidth="1"/>
    <col min="2812" max="2812" width="17" style="1" bestFit="1" customWidth="1"/>
    <col min="2813" max="2813" width="15.7265625" style="1" bestFit="1" customWidth="1"/>
    <col min="2814" max="2814" width="15" style="1" customWidth="1"/>
    <col min="2815" max="2815" width="13.1796875" style="1" customWidth="1"/>
    <col min="2816" max="2816" width="15" style="1" customWidth="1"/>
    <col min="2817" max="2817" width="20.453125" style="1" customWidth="1"/>
    <col min="2818" max="2818" width="4.453125" style="1" customWidth="1"/>
    <col min="2819" max="2819" width="0" style="1" hidden="1" customWidth="1"/>
    <col min="2820" max="3058" width="8.7265625" style="1"/>
    <col min="3059" max="3059" width="0.7265625" style="1" customWidth="1"/>
    <col min="3060" max="3060" width="8" style="1" customWidth="1"/>
    <col min="3061" max="3061" width="36.1796875" style="1" customWidth="1"/>
    <col min="3062" max="3065" width="0" style="1" hidden="1" customWidth="1"/>
    <col min="3066" max="3066" width="12.81640625" style="1" customWidth="1"/>
    <col min="3067" max="3067" width="17.1796875" style="1" customWidth="1"/>
    <col min="3068" max="3068" width="17" style="1" bestFit="1" customWidth="1"/>
    <col min="3069" max="3069" width="15.7265625" style="1" bestFit="1" customWidth="1"/>
    <col min="3070" max="3070" width="15" style="1" customWidth="1"/>
    <col min="3071" max="3071" width="13.1796875" style="1" customWidth="1"/>
    <col min="3072" max="3072" width="15" style="1" customWidth="1"/>
    <col min="3073" max="3073" width="20.453125" style="1" customWidth="1"/>
    <col min="3074" max="3074" width="4.453125" style="1" customWidth="1"/>
    <col min="3075" max="3075" width="0" style="1" hidden="1" customWidth="1"/>
    <col min="3076" max="3314" width="8.7265625" style="1"/>
    <col min="3315" max="3315" width="0.7265625" style="1" customWidth="1"/>
    <col min="3316" max="3316" width="8" style="1" customWidth="1"/>
    <col min="3317" max="3317" width="36.1796875" style="1" customWidth="1"/>
    <col min="3318" max="3321" width="0" style="1" hidden="1" customWidth="1"/>
    <col min="3322" max="3322" width="12.81640625" style="1" customWidth="1"/>
    <col min="3323" max="3323" width="17.1796875" style="1" customWidth="1"/>
    <col min="3324" max="3324" width="17" style="1" bestFit="1" customWidth="1"/>
    <col min="3325" max="3325" width="15.7265625" style="1" bestFit="1" customWidth="1"/>
    <col min="3326" max="3326" width="15" style="1" customWidth="1"/>
    <col min="3327" max="3327" width="13.1796875" style="1" customWidth="1"/>
    <col min="3328" max="3328" width="15" style="1" customWidth="1"/>
    <col min="3329" max="3329" width="20.453125" style="1" customWidth="1"/>
    <col min="3330" max="3330" width="4.453125" style="1" customWidth="1"/>
    <col min="3331" max="3331" width="0" style="1" hidden="1" customWidth="1"/>
    <col min="3332" max="3570" width="8.7265625" style="1"/>
    <col min="3571" max="3571" width="0.7265625" style="1" customWidth="1"/>
    <col min="3572" max="3572" width="8" style="1" customWidth="1"/>
    <col min="3573" max="3573" width="36.1796875" style="1" customWidth="1"/>
    <col min="3574" max="3577" width="0" style="1" hidden="1" customWidth="1"/>
    <col min="3578" max="3578" width="12.81640625" style="1" customWidth="1"/>
    <col min="3579" max="3579" width="17.1796875" style="1" customWidth="1"/>
    <col min="3580" max="3580" width="17" style="1" bestFit="1" customWidth="1"/>
    <col min="3581" max="3581" width="15.7265625" style="1" bestFit="1" customWidth="1"/>
    <col min="3582" max="3582" width="15" style="1" customWidth="1"/>
    <col min="3583" max="3583" width="13.1796875" style="1" customWidth="1"/>
    <col min="3584" max="3584" width="15" style="1" customWidth="1"/>
    <col min="3585" max="3585" width="20.453125" style="1" customWidth="1"/>
    <col min="3586" max="3586" width="4.453125" style="1" customWidth="1"/>
    <col min="3587" max="3587" width="0" style="1" hidden="1" customWidth="1"/>
    <col min="3588" max="3826" width="8.7265625" style="1"/>
    <col min="3827" max="3827" width="0.7265625" style="1" customWidth="1"/>
    <col min="3828" max="3828" width="8" style="1" customWidth="1"/>
    <col min="3829" max="3829" width="36.1796875" style="1" customWidth="1"/>
    <col min="3830" max="3833" width="0" style="1" hidden="1" customWidth="1"/>
    <col min="3834" max="3834" width="12.81640625" style="1" customWidth="1"/>
    <col min="3835" max="3835" width="17.1796875" style="1" customWidth="1"/>
    <col min="3836" max="3836" width="17" style="1" bestFit="1" customWidth="1"/>
    <col min="3837" max="3837" width="15.7265625" style="1" bestFit="1" customWidth="1"/>
    <col min="3838" max="3838" width="15" style="1" customWidth="1"/>
    <col min="3839" max="3839" width="13.1796875" style="1" customWidth="1"/>
    <col min="3840" max="3840" width="15" style="1" customWidth="1"/>
    <col min="3841" max="3841" width="20.453125" style="1" customWidth="1"/>
    <col min="3842" max="3842" width="4.453125" style="1" customWidth="1"/>
    <col min="3843" max="3843" width="0" style="1" hidden="1" customWidth="1"/>
    <col min="3844" max="4082" width="8.7265625" style="1"/>
    <col min="4083" max="4083" width="0.7265625" style="1" customWidth="1"/>
    <col min="4084" max="4084" width="8" style="1" customWidth="1"/>
    <col min="4085" max="4085" width="36.1796875" style="1" customWidth="1"/>
    <col min="4086" max="4089" width="0" style="1" hidden="1" customWidth="1"/>
    <col min="4090" max="4090" width="12.81640625" style="1" customWidth="1"/>
    <col min="4091" max="4091" width="17.1796875" style="1" customWidth="1"/>
    <col min="4092" max="4092" width="17" style="1" bestFit="1" customWidth="1"/>
    <col min="4093" max="4093" width="15.7265625" style="1" bestFit="1" customWidth="1"/>
    <col min="4094" max="4094" width="15" style="1" customWidth="1"/>
    <col min="4095" max="4095" width="13.1796875" style="1" customWidth="1"/>
    <col min="4096" max="4096" width="15" style="1" customWidth="1"/>
    <col min="4097" max="4097" width="20.453125" style="1" customWidth="1"/>
    <col min="4098" max="4098" width="4.453125" style="1" customWidth="1"/>
    <col min="4099" max="4099" width="0" style="1" hidden="1" customWidth="1"/>
    <col min="4100" max="4338" width="8.7265625" style="1"/>
    <col min="4339" max="4339" width="0.7265625" style="1" customWidth="1"/>
    <col min="4340" max="4340" width="8" style="1" customWidth="1"/>
    <col min="4341" max="4341" width="36.1796875" style="1" customWidth="1"/>
    <col min="4342" max="4345" width="0" style="1" hidden="1" customWidth="1"/>
    <col min="4346" max="4346" width="12.81640625" style="1" customWidth="1"/>
    <col min="4347" max="4347" width="17.1796875" style="1" customWidth="1"/>
    <col min="4348" max="4348" width="17" style="1" bestFit="1" customWidth="1"/>
    <col min="4349" max="4349" width="15.7265625" style="1" bestFit="1" customWidth="1"/>
    <col min="4350" max="4350" width="15" style="1" customWidth="1"/>
    <col min="4351" max="4351" width="13.1796875" style="1" customWidth="1"/>
    <col min="4352" max="4352" width="15" style="1" customWidth="1"/>
    <col min="4353" max="4353" width="20.453125" style="1" customWidth="1"/>
    <col min="4354" max="4354" width="4.453125" style="1" customWidth="1"/>
    <col min="4355" max="4355" width="0" style="1" hidden="1" customWidth="1"/>
    <col min="4356" max="4594" width="8.7265625" style="1"/>
    <col min="4595" max="4595" width="0.7265625" style="1" customWidth="1"/>
    <col min="4596" max="4596" width="8" style="1" customWidth="1"/>
    <col min="4597" max="4597" width="36.1796875" style="1" customWidth="1"/>
    <col min="4598" max="4601" width="0" style="1" hidden="1" customWidth="1"/>
    <col min="4602" max="4602" width="12.81640625" style="1" customWidth="1"/>
    <col min="4603" max="4603" width="17.1796875" style="1" customWidth="1"/>
    <col min="4604" max="4604" width="17" style="1" bestFit="1" customWidth="1"/>
    <col min="4605" max="4605" width="15.7265625" style="1" bestFit="1" customWidth="1"/>
    <col min="4606" max="4606" width="15" style="1" customWidth="1"/>
    <col min="4607" max="4607" width="13.1796875" style="1" customWidth="1"/>
    <col min="4608" max="4608" width="15" style="1" customWidth="1"/>
    <col min="4609" max="4609" width="20.453125" style="1" customWidth="1"/>
    <col min="4610" max="4610" width="4.453125" style="1" customWidth="1"/>
    <col min="4611" max="4611" width="0" style="1" hidden="1" customWidth="1"/>
    <col min="4612" max="4850" width="8.7265625" style="1"/>
    <col min="4851" max="4851" width="0.7265625" style="1" customWidth="1"/>
    <col min="4852" max="4852" width="8" style="1" customWidth="1"/>
    <col min="4853" max="4853" width="36.1796875" style="1" customWidth="1"/>
    <col min="4854" max="4857" width="0" style="1" hidden="1" customWidth="1"/>
    <col min="4858" max="4858" width="12.81640625" style="1" customWidth="1"/>
    <col min="4859" max="4859" width="17.1796875" style="1" customWidth="1"/>
    <col min="4860" max="4860" width="17" style="1" bestFit="1" customWidth="1"/>
    <col min="4861" max="4861" width="15.7265625" style="1" bestFit="1" customWidth="1"/>
    <col min="4862" max="4862" width="15" style="1" customWidth="1"/>
    <col min="4863" max="4863" width="13.1796875" style="1" customWidth="1"/>
    <col min="4864" max="4864" width="15" style="1" customWidth="1"/>
    <col min="4865" max="4865" width="20.453125" style="1" customWidth="1"/>
    <col min="4866" max="4866" width="4.453125" style="1" customWidth="1"/>
    <col min="4867" max="4867" width="0" style="1" hidden="1" customWidth="1"/>
    <col min="4868" max="5106" width="8.7265625" style="1"/>
    <col min="5107" max="5107" width="0.7265625" style="1" customWidth="1"/>
    <col min="5108" max="5108" width="8" style="1" customWidth="1"/>
    <col min="5109" max="5109" width="36.1796875" style="1" customWidth="1"/>
    <col min="5110" max="5113" width="0" style="1" hidden="1" customWidth="1"/>
    <col min="5114" max="5114" width="12.81640625" style="1" customWidth="1"/>
    <col min="5115" max="5115" width="17.1796875" style="1" customWidth="1"/>
    <col min="5116" max="5116" width="17" style="1" bestFit="1" customWidth="1"/>
    <col min="5117" max="5117" width="15.7265625" style="1" bestFit="1" customWidth="1"/>
    <col min="5118" max="5118" width="15" style="1" customWidth="1"/>
    <col min="5119" max="5119" width="13.1796875" style="1" customWidth="1"/>
    <col min="5120" max="5120" width="15" style="1" customWidth="1"/>
    <col min="5121" max="5121" width="20.453125" style="1" customWidth="1"/>
    <col min="5122" max="5122" width="4.453125" style="1" customWidth="1"/>
    <col min="5123" max="5123" width="0" style="1" hidden="1" customWidth="1"/>
    <col min="5124" max="5362" width="8.7265625" style="1"/>
    <col min="5363" max="5363" width="0.7265625" style="1" customWidth="1"/>
    <col min="5364" max="5364" width="8" style="1" customWidth="1"/>
    <col min="5365" max="5365" width="36.1796875" style="1" customWidth="1"/>
    <col min="5366" max="5369" width="0" style="1" hidden="1" customWidth="1"/>
    <col min="5370" max="5370" width="12.81640625" style="1" customWidth="1"/>
    <col min="5371" max="5371" width="17.1796875" style="1" customWidth="1"/>
    <col min="5372" max="5372" width="17" style="1" bestFit="1" customWidth="1"/>
    <col min="5373" max="5373" width="15.7265625" style="1" bestFit="1" customWidth="1"/>
    <col min="5374" max="5374" width="15" style="1" customWidth="1"/>
    <col min="5375" max="5375" width="13.1796875" style="1" customWidth="1"/>
    <col min="5376" max="5376" width="15" style="1" customWidth="1"/>
    <col min="5377" max="5377" width="20.453125" style="1" customWidth="1"/>
    <col min="5378" max="5378" width="4.453125" style="1" customWidth="1"/>
    <col min="5379" max="5379" width="0" style="1" hidden="1" customWidth="1"/>
    <col min="5380" max="5618" width="8.7265625" style="1"/>
    <col min="5619" max="5619" width="0.7265625" style="1" customWidth="1"/>
    <col min="5620" max="5620" width="8" style="1" customWidth="1"/>
    <col min="5621" max="5621" width="36.1796875" style="1" customWidth="1"/>
    <col min="5622" max="5625" width="0" style="1" hidden="1" customWidth="1"/>
    <col min="5626" max="5626" width="12.81640625" style="1" customWidth="1"/>
    <col min="5627" max="5627" width="17.1796875" style="1" customWidth="1"/>
    <col min="5628" max="5628" width="17" style="1" bestFit="1" customWidth="1"/>
    <col min="5629" max="5629" width="15.7265625" style="1" bestFit="1" customWidth="1"/>
    <col min="5630" max="5630" width="15" style="1" customWidth="1"/>
    <col min="5631" max="5631" width="13.1796875" style="1" customWidth="1"/>
    <col min="5632" max="5632" width="15" style="1" customWidth="1"/>
    <col min="5633" max="5633" width="20.453125" style="1" customWidth="1"/>
    <col min="5634" max="5634" width="4.453125" style="1" customWidth="1"/>
    <col min="5635" max="5635" width="0" style="1" hidden="1" customWidth="1"/>
    <col min="5636" max="5874" width="8.7265625" style="1"/>
    <col min="5875" max="5875" width="0.7265625" style="1" customWidth="1"/>
    <col min="5876" max="5876" width="8" style="1" customWidth="1"/>
    <col min="5877" max="5877" width="36.1796875" style="1" customWidth="1"/>
    <col min="5878" max="5881" width="0" style="1" hidden="1" customWidth="1"/>
    <col min="5882" max="5882" width="12.81640625" style="1" customWidth="1"/>
    <col min="5883" max="5883" width="17.1796875" style="1" customWidth="1"/>
    <col min="5884" max="5884" width="17" style="1" bestFit="1" customWidth="1"/>
    <col min="5885" max="5885" width="15.7265625" style="1" bestFit="1" customWidth="1"/>
    <col min="5886" max="5886" width="15" style="1" customWidth="1"/>
    <col min="5887" max="5887" width="13.1796875" style="1" customWidth="1"/>
    <col min="5888" max="5888" width="15" style="1" customWidth="1"/>
    <col min="5889" max="5889" width="20.453125" style="1" customWidth="1"/>
    <col min="5890" max="5890" width="4.453125" style="1" customWidth="1"/>
    <col min="5891" max="5891" width="0" style="1" hidden="1" customWidth="1"/>
    <col min="5892" max="6130" width="8.7265625" style="1"/>
    <col min="6131" max="6131" width="0.7265625" style="1" customWidth="1"/>
    <col min="6132" max="6132" width="8" style="1" customWidth="1"/>
    <col min="6133" max="6133" width="36.1796875" style="1" customWidth="1"/>
    <col min="6134" max="6137" width="0" style="1" hidden="1" customWidth="1"/>
    <col min="6138" max="6138" width="12.81640625" style="1" customWidth="1"/>
    <col min="6139" max="6139" width="17.1796875" style="1" customWidth="1"/>
    <col min="6140" max="6140" width="17" style="1" bestFit="1" customWidth="1"/>
    <col min="6141" max="6141" width="15.7265625" style="1" bestFit="1" customWidth="1"/>
    <col min="6142" max="6142" width="15" style="1" customWidth="1"/>
    <col min="6143" max="6143" width="13.1796875" style="1" customWidth="1"/>
    <col min="6144" max="6144" width="15" style="1" customWidth="1"/>
    <col min="6145" max="6145" width="20.453125" style="1" customWidth="1"/>
    <col min="6146" max="6146" width="4.453125" style="1" customWidth="1"/>
    <col min="6147" max="6147" width="0" style="1" hidden="1" customWidth="1"/>
    <col min="6148" max="6386" width="8.7265625" style="1"/>
    <col min="6387" max="6387" width="0.7265625" style="1" customWidth="1"/>
    <col min="6388" max="6388" width="8" style="1" customWidth="1"/>
    <col min="6389" max="6389" width="36.1796875" style="1" customWidth="1"/>
    <col min="6390" max="6393" width="0" style="1" hidden="1" customWidth="1"/>
    <col min="6394" max="6394" width="12.81640625" style="1" customWidth="1"/>
    <col min="6395" max="6395" width="17.1796875" style="1" customWidth="1"/>
    <col min="6396" max="6396" width="17" style="1" bestFit="1" customWidth="1"/>
    <col min="6397" max="6397" width="15.7265625" style="1" bestFit="1" customWidth="1"/>
    <col min="6398" max="6398" width="15" style="1" customWidth="1"/>
    <col min="6399" max="6399" width="13.1796875" style="1" customWidth="1"/>
    <col min="6400" max="6400" width="15" style="1" customWidth="1"/>
    <col min="6401" max="6401" width="20.453125" style="1" customWidth="1"/>
    <col min="6402" max="6402" width="4.453125" style="1" customWidth="1"/>
    <col min="6403" max="6403" width="0" style="1" hidden="1" customWidth="1"/>
    <col min="6404" max="6642" width="8.7265625" style="1"/>
    <col min="6643" max="6643" width="0.7265625" style="1" customWidth="1"/>
    <col min="6644" max="6644" width="8" style="1" customWidth="1"/>
    <col min="6645" max="6645" width="36.1796875" style="1" customWidth="1"/>
    <col min="6646" max="6649" width="0" style="1" hidden="1" customWidth="1"/>
    <col min="6650" max="6650" width="12.81640625" style="1" customWidth="1"/>
    <col min="6651" max="6651" width="17.1796875" style="1" customWidth="1"/>
    <col min="6652" max="6652" width="17" style="1" bestFit="1" customWidth="1"/>
    <col min="6653" max="6653" width="15.7265625" style="1" bestFit="1" customWidth="1"/>
    <col min="6654" max="6654" width="15" style="1" customWidth="1"/>
    <col min="6655" max="6655" width="13.1796875" style="1" customWidth="1"/>
    <col min="6656" max="6656" width="15" style="1" customWidth="1"/>
    <col min="6657" max="6657" width="20.453125" style="1" customWidth="1"/>
    <col min="6658" max="6658" width="4.453125" style="1" customWidth="1"/>
    <col min="6659" max="6659" width="0" style="1" hidden="1" customWidth="1"/>
    <col min="6660" max="6898" width="8.7265625" style="1"/>
    <col min="6899" max="6899" width="0.7265625" style="1" customWidth="1"/>
    <col min="6900" max="6900" width="8" style="1" customWidth="1"/>
    <col min="6901" max="6901" width="36.1796875" style="1" customWidth="1"/>
    <col min="6902" max="6905" width="0" style="1" hidden="1" customWidth="1"/>
    <col min="6906" max="6906" width="12.81640625" style="1" customWidth="1"/>
    <col min="6907" max="6907" width="17.1796875" style="1" customWidth="1"/>
    <col min="6908" max="6908" width="17" style="1" bestFit="1" customWidth="1"/>
    <col min="6909" max="6909" width="15.7265625" style="1" bestFit="1" customWidth="1"/>
    <col min="6910" max="6910" width="15" style="1" customWidth="1"/>
    <col min="6911" max="6911" width="13.1796875" style="1" customWidth="1"/>
    <col min="6912" max="6912" width="15" style="1" customWidth="1"/>
    <col min="6913" max="6913" width="20.453125" style="1" customWidth="1"/>
    <col min="6914" max="6914" width="4.453125" style="1" customWidth="1"/>
    <col min="6915" max="6915" width="0" style="1" hidden="1" customWidth="1"/>
    <col min="6916" max="7154" width="8.7265625" style="1"/>
    <col min="7155" max="7155" width="0.7265625" style="1" customWidth="1"/>
    <col min="7156" max="7156" width="8" style="1" customWidth="1"/>
    <col min="7157" max="7157" width="36.1796875" style="1" customWidth="1"/>
    <col min="7158" max="7161" width="0" style="1" hidden="1" customWidth="1"/>
    <col min="7162" max="7162" width="12.81640625" style="1" customWidth="1"/>
    <col min="7163" max="7163" width="17.1796875" style="1" customWidth="1"/>
    <col min="7164" max="7164" width="17" style="1" bestFit="1" customWidth="1"/>
    <col min="7165" max="7165" width="15.7265625" style="1" bestFit="1" customWidth="1"/>
    <col min="7166" max="7166" width="15" style="1" customWidth="1"/>
    <col min="7167" max="7167" width="13.1796875" style="1" customWidth="1"/>
    <col min="7168" max="7168" width="15" style="1" customWidth="1"/>
    <col min="7169" max="7169" width="20.453125" style="1" customWidth="1"/>
    <col min="7170" max="7170" width="4.453125" style="1" customWidth="1"/>
    <col min="7171" max="7171" width="0" style="1" hidden="1" customWidth="1"/>
    <col min="7172" max="7410" width="8.7265625" style="1"/>
    <col min="7411" max="7411" width="0.7265625" style="1" customWidth="1"/>
    <col min="7412" max="7412" width="8" style="1" customWidth="1"/>
    <col min="7413" max="7413" width="36.1796875" style="1" customWidth="1"/>
    <col min="7414" max="7417" width="0" style="1" hidden="1" customWidth="1"/>
    <col min="7418" max="7418" width="12.81640625" style="1" customWidth="1"/>
    <col min="7419" max="7419" width="17.1796875" style="1" customWidth="1"/>
    <col min="7420" max="7420" width="17" style="1" bestFit="1" customWidth="1"/>
    <col min="7421" max="7421" width="15.7265625" style="1" bestFit="1" customWidth="1"/>
    <col min="7422" max="7422" width="15" style="1" customWidth="1"/>
    <col min="7423" max="7423" width="13.1796875" style="1" customWidth="1"/>
    <col min="7424" max="7424" width="15" style="1" customWidth="1"/>
    <col min="7425" max="7425" width="20.453125" style="1" customWidth="1"/>
    <col min="7426" max="7426" width="4.453125" style="1" customWidth="1"/>
    <col min="7427" max="7427" width="0" style="1" hidden="1" customWidth="1"/>
    <col min="7428" max="7666" width="8.7265625" style="1"/>
    <col min="7667" max="7667" width="0.7265625" style="1" customWidth="1"/>
    <col min="7668" max="7668" width="8" style="1" customWidth="1"/>
    <col min="7669" max="7669" width="36.1796875" style="1" customWidth="1"/>
    <col min="7670" max="7673" width="0" style="1" hidden="1" customWidth="1"/>
    <col min="7674" max="7674" width="12.81640625" style="1" customWidth="1"/>
    <col min="7675" max="7675" width="17.1796875" style="1" customWidth="1"/>
    <col min="7676" max="7676" width="17" style="1" bestFit="1" customWidth="1"/>
    <col min="7677" max="7677" width="15.7265625" style="1" bestFit="1" customWidth="1"/>
    <col min="7678" max="7678" width="15" style="1" customWidth="1"/>
    <col min="7679" max="7679" width="13.1796875" style="1" customWidth="1"/>
    <col min="7680" max="7680" width="15" style="1" customWidth="1"/>
    <col min="7681" max="7681" width="20.453125" style="1" customWidth="1"/>
    <col min="7682" max="7682" width="4.453125" style="1" customWidth="1"/>
    <col min="7683" max="7683" width="0" style="1" hidden="1" customWidth="1"/>
    <col min="7684" max="7922" width="8.7265625" style="1"/>
    <col min="7923" max="7923" width="0.7265625" style="1" customWidth="1"/>
    <col min="7924" max="7924" width="8" style="1" customWidth="1"/>
    <col min="7925" max="7925" width="36.1796875" style="1" customWidth="1"/>
    <col min="7926" max="7929" width="0" style="1" hidden="1" customWidth="1"/>
    <col min="7930" max="7930" width="12.81640625" style="1" customWidth="1"/>
    <col min="7931" max="7931" width="17.1796875" style="1" customWidth="1"/>
    <col min="7932" max="7932" width="17" style="1" bestFit="1" customWidth="1"/>
    <col min="7933" max="7933" width="15.7265625" style="1" bestFit="1" customWidth="1"/>
    <col min="7934" max="7934" width="15" style="1" customWidth="1"/>
    <col min="7935" max="7935" width="13.1796875" style="1" customWidth="1"/>
    <col min="7936" max="7936" width="15" style="1" customWidth="1"/>
    <col min="7937" max="7937" width="20.453125" style="1" customWidth="1"/>
    <col min="7938" max="7938" width="4.453125" style="1" customWidth="1"/>
    <col min="7939" max="7939" width="0" style="1" hidden="1" customWidth="1"/>
    <col min="7940" max="8178" width="8.7265625" style="1"/>
    <col min="8179" max="8179" width="0.7265625" style="1" customWidth="1"/>
    <col min="8180" max="8180" width="8" style="1" customWidth="1"/>
    <col min="8181" max="8181" width="36.1796875" style="1" customWidth="1"/>
    <col min="8182" max="8185" width="0" style="1" hidden="1" customWidth="1"/>
    <col min="8186" max="8186" width="12.81640625" style="1" customWidth="1"/>
    <col min="8187" max="8187" width="17.1796875" style="1" customWidth="1"/>
    <col min="8188" max="8188" width="17" style="1" bestFit="1" customWidth="1"/>
    <col min="8189" max="8189" width="15.7265625" style="1" bestFit="1" customWidth="1"/>
    <col min="8190" max="8190" width="15" style="1" customWidth="1"/>
    <col min="8191" max="8191" width="13.1796875" style="1" customWidth="1"/>
    <col min="8192" max="8192" width="15" style="1" customWidth="1"/>
    <col min="8193" max="8193" width="20.453125" style="1" customWidth="1"/>
    <col min="8194" max="8194" width="4.453125" style="1" customWidth="1"/>
    <col min="8195" max="8195" width="0" style="1" hidden="1" customWidth="1"/>
    <col min="8196" max="8434" width="8.7265625" style="1"/>
    <col min="8435" max="8435" width="0.7265625" style="1" customWidth="1"/>
    <col min="8436" max="8436" width="8" style="1" customWidth="1"/>
    <col min="8437" max="8437" width="36.1796875" style="1" customWidth="1"/>
    <col min="8438" max="8441" width="0" style="1" hidden="1" customWidth="1"/>
    <col min="8442" max="8442" width="12.81640625" style="1" customWidth="1"/>
    <col min="8443" max="8443" width="17.1796875" style="1" customWidth="1"/>
    <col min="8444" max="8444" width="17" style="1" bestFit="1" customWidth="1"/>
    <col min="8445" max="8445" width="15.7265625" style="1" bestFit="1" customWidth="1"/>
    <col min="8446" max="8446" width="15" style="1" customWidth="1"/>
    <col min="8447" max="8447" width="13.1796875" style="1" customWidth="1"/>
    <col min="8448" max="8448" width="15" style="1" customWidth="1"/>
    <col min="8449" max="8449" width="20.453125" style="1" customWidth="1"/>
    <col min="8450" max="8450" width="4.453125" style="1" customWidth="1"/>
    <col min="8451" max="8451" width="0" style="1" hidden="1" customWidth="1"/>
    <col min="8452" max="8690" width="8.7265625" style="1"/>
    <col min="8691" max="8691" width="0.7265625" style="1" customWidth="1"/>
    <col min="8692" max="8692" width="8" style="1" customWidth="1"/>
    <col min="8693" max="8693" width="36.1796875" style="1" customWidth="1"/>
    <col min="8694" max="8697" width="0" style="1" hidden="1" customWidth="1"/>
    <col min="8698" max="8698" width="12.81640625" style="1" customWidth="1"/>
    <col min="8699" max="8699" width="17.1796875" style="1" customWidth="1"/>
    <col min="8700" max="8700" width="17" style="1" bestFit="1" customWidth="1"/>
    <col min="8701" max="8701" width="15.7265625" style="1" bestFit="1" customWidth="1"/>
    <col min="8702" max="8702" width="15" style="1" customWidth="1"/>
    <col min="8703" max="8703" width="13.1796875" style="1" customWidth="1"/>
    <col min="8704" max="8704" width="15" style="1" customWidth="1"/>
    <col min="8705" max="8705" width="20.453125" style="1" customWidth="1"/>
    <col min="8706" max="8706" width="4.453125" style="1" customWidth="1"/>
    <col min="8707" max="8707" width="0" style="1" hidden="1" customWidth="1"/>
    <col min="8708" max="8946" width="8.7265625" style="1"/>
    <col min="8947" max="8947" width="0.7265625" style="1" customWidth="1"/>
    <col min="8948" max="8948" width="8" style="1" customWidth="1"/>
    <col min="8949" max="8949" width="36.1796875" style="1" customWidth="1"/>
    <col min="8950" max="8953" width="0" style="1" hidden="1" customWidth="1"/>
    <col min="8954" max="8954" width="12.81640625" style="1" customWidth="1"/>
    <col min="8955" max="8955" width="17.1796875" style="1" customWidth="1"/>
    <col min="8956" max="8956" width="17" style="1" bestFit="1" customWidth="1"/>
    <col min="8957" max="8957" width="15.7265625" style="1" bestFit="1" customWidth="1"/>
    <col min="8958" max="8958" width="15" style="1" customWidth="1"/>
    <col min="8959" max="8959" width="13.1796875" style="1" customWidth="1"/>
    <col min="8960" max="8960" width="15" style="1" customWidth="1"/>
    <col min="8961" max="8961" width="20.453125" style="1" customWidth="1"/>
    <col min="8962" max="8962" width="4.453125" style="1" customWidth="1"/>
    <col min="8963" max="8963" width="0" style="1" hidden="1" customWidth="1"/>
    <col min="8964" max="9202" width="8.7265625" style="1"/>
    <col min="9203" max="9203" width="0.7265625" style="1" customWidth="1"/>
    <col min="9204" max="9204" width="8" style="1" customWidth="1"/>
    <col min="9205" max="9205" width="36.1796875" style="1" customWidth="1"/>
    <col min="9206" max="9209" width="0" style="1" hidden="1" customWidth="1"/>
    <col min="9210" max="9210" width="12.81640625" style="1" customWidth="1"/>
    <col min="9211" max="9211" width="17.1796875" style="1" customWidth="1"/>
    <col min="9212" max="9212" width="17" style="1" bestFit="1" customWidth="1"/>
    <col min="9213" max="9213" width="15.7265625" style="1" bestFit="1" customWidth="1"/>
    <col min="9214" max="9214" width="15" style="1" customWidth="1"/>
    <col min="9215" max="9215" width="13.1796875" style="1" customWidth="1"/>
    <col min="9216" max="9216" width="15" style="1" customWidth="1"/>
    <col min="9217" max="9217" width="20.453125" style="1" customWidth="1"/>
    <col min="9218" max="9218" width="4.453125" style="1" customWidth="1"/>
    <col min="9219" max="9219" width="0" style="1" hidden="1" customWidth="1"/>
    <col min="9220" max="9458" width="8.7265625" style="1"/>
    <col min="9459" max="9459" width="0.7265625" style="1" customWidth="1"/>
    <col min="9460" max="9460" width="8" style="1" customWidth="1"/>
    <col min="9461" max="9461" width="36.1796875" style="1" customWidth="1"/>
    <col min="9462" max="9465" width="0" style="1" hidden="1" customWidth="1"/>
    <col min="9466" max="9466" width="12.81640625" style="1" customWidth="1"/>
    <col min="9467" max="9467" width="17.1796875" style="1" customWidth="1"/>
    <col min="9468" max="9468" width="17" style="1" bestFit="1" customWidth="1"/>
    <col min="9469" max="9469" width="15.7265625" style="1" bestFit="1" customWidth="1"/>
    <col min="9470" max="9470" width="15" style="1" customWidth="1"/>
    <col min="9471" max="9471" width="13.1796875" style="1" customWidth="1"/>
    <col min="9472" max="9472" width="15" style="1" customWidth="1"/>
    <col min="9473" max="9473" width="20.453125" style="1" customWidth="1"/>
    <col min="9474" max="9474" width="4.453125" style="1" customWidth="1"/>
    <col min="9475" max="9475" width="0" style="1" hidden="1" customWidth="1"/>
    <col min="9476" max="9714" width="8.7265625" style="1"/>
    <col min="9715" max="9715" width="0.7265625" style="1" customWidth="1"/>
    <col min="9716" max="9716" width="8" style="1" customWidth="1"/>
    <col min="9717" max="9717" width="36.1796875" style="1" customWidth="1"/>
    <col min="9718" max="9721" width="0" style="1" hidden="1" customWidth="1"/>
    <col min="9722" max="9722" width="12.81640625" style="1" customWidth="1"/>
    <col min="9723" max="9723" width="17.1796875" style="1" customWidth="1"/>
    <col min="9724" max="9724" width="17" style="1" bestFit="1" customWidth="1"/>
    <col min="9725" max="9725" width="15.7265625" style="1" bestFit="1" customWidth="1"/>
    <col min="9726" max="9726" width="15" style="1" customWidth="1"/>
    <col min="9727" max="9727" width="13.1796875" style="1" customWidth="1"/>
    <col min="9728" max="9728" width="15" style="1" customWidth="1"/>
    <col min="9729" max="9729" width="20.453125" style="1" customWidth="1"/>
    <col min="9730" max="9730" width="4.453125" style="1" customWidth="1"/>
    <col min="9731" max="9731" width="0" style="1" hidden="1" customWidth="1"/>
    <col min="9732" max="9970" width="8.7265625" style="1"/>
    <col min="9971" max="9971" width="0.7265625" style="1" customWidth="1"/>
    <col min="9972" max="9972" width="8" style="1" customWidth="1"/>
    <col min="9973" max="9973" width="36.1796875" style="1" customWidth="1"/>
    <col min="9974" max="9977" width="0" style="1" hidden="1" customWidth="1"/>
    <col min="9978" max="9978" width="12.81640625" style="1" customWidth="1"/>
    <col min="9979" max="9979" width="17.1796875" style="1" customWidth="1"/>
    <col min="9980" max="9980" width="17" style="1" bestFit="1" customWidth="1"/>
    <col min="9981" max="9981" width="15.7265625" style="1" bestFit="1" customWidth="1"/>
    <col min="9982" max="9982" width="15" style="1" customWidth="1"/>
    <col min="9983" max="9983" width="13.1796875" style="1" customWidth="1"/>
    <col min="9984" max="9984" width="15" style="1" customWidth="1"/>
    <col min="9985" max="9985" width="20.453125" style="1" customWidth="1"/>
    <col min="9986" max="9986" width="4.453125" style="1" customWidth="1"/>
    <col min="9987" max="9987" width="0" style="1" hidden="1" customWidth="1"/>
    <col min="9988" max="10226" width="8.7265625" style="1"/>
    <col min="10227" max="10227" width="0.7265625" style="1" customWidth="1"/>
    <col min="10228" max="10228" width="8" style="1" customWidth="1"/>
    <col min="10229" max="10229" width="36.1796875" style="1" customWidth="1"/>
    <col min="10230" max="10233" width="0" style="1" hidden="1" customWidth="1"/>
    <col min="10234" max="10234" width="12.81640625" style="1" customWidth="1"/>
    <col min="10235" max="10235" width="17.1796875" style="1" customWidth="1"/>
    <col min="10236" max="10236" width="17" style="1" bestFit="1" customWidth="1"/>
    <col min="10237" max="10237" width="15.7265625" style="1" bestFit="1" customWidth="1"/>
    <col min="10238" max="10238" width="15" style="1" customWidth="1"/>
    <col min="10239" max="10239" width="13.1796875" style="1" customWidth="1"/>
    <col min="10240" max="10240" width="15" style="1" customWidth="1"/>
    <col min="10241" max="10241" width="20.453125" style="1" customWidth="1"/>
    <col min="10242" max="10242" width="4.453125" style="1" customWidth="1"/>
    <col min="10243" max="10243" width="0" style="1" hidden="1" customWidth="1"/>
    <col min="10244" max="10482" width="8.7265625" style="1"/>
    <col min="10483" max="10483" width="0.7265625" style="1" customWidth="1"/>
    <col min="10484" max="10484" width="8" style="1" customWidth="1"/>
    <col min="10485" max="10485" width="36.1796875" style="1" customWidth="1"/>
    <col min="10486" max="10489" width="0" style="1" hidden="1" customWidth="1"/>
    <col min="10490" max="10490" width="12.81640625" style="1" customWidth="1"/>
    <col min="10491" max="10491" width="17.1796875" style="1" customWidth="1"/>
    <col min="10492" max="10492" width="17" style="1" bestFit="1" customWidth="1"/>
    <col min="10493" max="10493" width="15.7265625" style="1" bestFit="1" customWidth="1"/>
    <col min="10494" max="10494" width="15" style="1" customWidth="1"/>
    <col min="10495" max="10495" width="13.1796875" style="1" customWidth="1"/>
    <col min="10496" max="10496" width="15" style="1" customWidth="1"/>
    <col min="10497" max="10497" width="20.453125" style="1" customWidth="1"/>
    <col min="10498" max="10498" width="4.453125" style="1" customWidth="1"/>
    <col min="10499" max="10499" width="0" style="1" hidden="1" customWidth="1"/>
    <col min="10500" max="10738" width="8.7265625" style="1"/>
    <col min="10739" max="10739" width="0.7265625" style="1" customWidth="1"/>
    <col min="10740" max="10740" width="8" style="1" customWidth="1"/>
    <col min="10741" max="10741" width="36.1796875" style="1" customWidth="1"/>
    <col min="10742" max="10745" width="0" style="1" hidden="1" customWidth="1"/>
    <col min="10746" max="10746" width="12.81640625" style="1" customWidth="1"/>
    <col min="10747" max="10747" width="17.1796875" style="1" customWidth="1"/>
    <col min="10748" max="10748" width="17" style="1" bestFit="1" customWidth="1"/>
    <col min="10749" max="10749" width="15.7265625" style="1" bestFit="1" customWidth="1"/>
    <col min="10750" max="10750" width="15" style="1" customWidth="1"/>
    <col min="10751" max="10751" width="13.1796875" style="1" customWidth="1"/>
    <col min="10752" max="10752" width="15" style="1" customWidth="1"/>
    <col min="10753" max="10753" width="20.453125" style="1" customWidth="1"/>
    <col min="10754" max="10754" width="4.453125" style="1" customWidth="1"/>
    <col min="10755" max="10755" width="0" style="1" hidden="1" customWidth="1"/>
    <col min="10756" max="10994" width="8.7265625" style="1"/>
    <col min="10995" max="10995" width="0.7265625" style="1" customWidth="1"/>
    <col min="10996" max="10996" width="8" style="1" customWidth="1"/>
    <col min="10997" max="10997" width="36.1796875" style="1" customWidth="1"/>
    <col min="10998" max="11001" width="0" style="1" hidden="1" customWidth="1"/>
    <col min="11002" max="11002" width="12.81640625" style="1" customWidth="1"/>
    <col min="11003" max="11003" width="17.1796875" style="1" customWidth="1"/>
    <col min="11004" max="11004" width="17" style="1" bestFit="1" customWidth="1"/>
    <col min="11005" max="11005" width="15.7265625" style="1" bestFit="1" customWidth="1"/>
    <col min="11006" max="11006" width="15" style="1" customWidth="1"/>
    <col min="11007" max="11007" width="13.1796875" style="1" customWidth="1"/>
    <col min="11008" max="11008" width="15" style="1" customWidth="1"/>
    <col min="11009" max="11009" width="20.453125" style="1" customWidth="1"/>
    <col min="11010" max="11010" width="4.453125" style="1" customWidth="1"/>
    <col min="11011" max="11011" width="0" style="1" hidden="1" customWidth="1"/>
    <col min="11012" max="11250" width="8.7265625" style="1"/>
    <col min="11251" max="11251" width="0.7265625" style="1" customWidth="1"/>
    <col min="11252" max="11252" width="8" style="1" customWidth="1"/>
    <col min="11253" max="11253" width="36.1796875" style="1" customWidth="1"/>
    <col min="11254" max="11257" width="0" style="1" hidden="1" customWidth="1"/>
    <col min="11258" max="11258" width="12.81640625" style="1" customWidth="1"/>
    <col min="11259" max="11259" width="17.1796875" style="1" customWidth="1"/>
    <col min="11260" max="11260" width="17" style="1" bestFit="1" customWidth="1"/>
    <col min="11261" max="11261" width="15.7265625" style="1" bestFit="1" customWidth="1"/>
    <col min="11262" max="11262" width="15" style="1" customWidth="1"/>
    <col min="11263" max="11263" width="13.1796875" style="1" customWidth="1"/>
    <col min="11264" max="11264" width="15" style="1" customWidth="1"/>
    <col min="11265" max="11265" width="20.453125" style="1" customWidth="1"/>
    <col min="11266" max="11266" width="4.453125" style="1" customWidth="1"/>
    <col min="11267" max="11267" width="0" style="1" hidden="1" customWidth="1"/>
    <col min="11268" max="11506" width="8.7265625" style="1"/>
    <col min="11507" max="11507" width="0.7265625" style="1" customWidth="1"/>
    <col min="11508" max="11508" width="8" style="1" customWidth="1"/>
    <col min="11509" max="11509" width="36.1796875" style="1" customWidth="1"/>
    <col min="11510" max="11513" width="0" style="1" hidden="1" customWidth="1"/>
    <col min="11514" max="11514" width="12.81640625" style="1" customWidth="1"/>
    <col min="11515" max="11515" width="17.1796875" style="1" customWidth="1"/>
    <col min="11516" max="11516" width="17" style="1" bestFit="1" customWidth="1"/>
    <col min="11517" max="11517" width="15.7265625" style="1" bestFit="1" customWidth="1"/>
    <col min="11518" max="11518" width="15" style="1" customWidth="1"/>
    <col min="11519" max="11519" width="13.1796875" style="1" customWidth="1"/>
    <col min="11520" max="11520" width="15" style="1" customWidth="1"/>
    <col min="11521" max="11521" width="20.453125" style="1" customWidth="1"/>
    <col min="11522" max="11522" width="4.453125" style="1" customWidth="1"/>
    <col min="11523" max="11523" width="0" style="1" hidden="1" customWidth="1"/>
    <col min="11524" max="11762" width="8.7265625" style="1"/>
    <col min="11763" max="11763" width="0.7265625" style="1" customWidth="1"/>
    <col min="11764" max="11764" width="8" style="1" customWidth="1"/>
    <col min="11765" max="11765" width="36.1796875" style="1" customWidth="1"/>
    <col min="11766" max="11769" width="0" style="1" hidden="1" customWidth="1"/>
    <col min="11770" max="11770" width="12.81640625" style="1" customWidth="1"/>
    <col min="11771" max="11771" width="17.1796875" style="1" customWidth="1"/>
    <col min="11772" max="11772" width="17" style="1" bestFit="1" customWidth="1"/>
    <col min="11773" max="11773" width="15.7265625" style="1" bestFit="1" customWidth="1"/>
    <col min="11774" max="11774" width="15" style="1" customWidth="1"/>
    <col min="11775" max="11775" width="13.1796875" style="1" customWidth="1"/>
    <col min="11776" max="11776" width="15" style="1" customWidth="1"/>
    <col min="11777" max="11777" width="20.453125" style="1" customWidth="1"/>
    <col min="11778" max="11778" width="4.453125" style="1" customWidth="1"/>
    <col min="11779" max="11779" width="0" style="1" hidden="1" customWidth="1"/>
    <col min="11780" max="12018" width="8.7265625" style="1"/>
    <col min="12019" max="12019" width="0.7265625" style="1" customWidth="1"/>
    <col min="12020" max="12020" width="8" style="1" customWidth="1"/>
    <col min="12021" max="12021" width="36.1796875" style="1" customWidth="1"/>
    <col min="12022" max="12025" width="0" style="1" hidden="1" customWidth="1"/>
    <col min="12026" max="12026" width="12.81640625" style="1" customWidth="1"/>
    <col min="12027" max="12027" width="17.1796875" style="1" customWidth="1"/>
    <col min="12028" max="12028" width="17" style="1" bestFit="1" customWidth="1"/>
    <col min="12029" max="12029" width="15.7265625" style="1" bestFit="1" customWidth="1"/>
    <col min="12030" max="12030" width="15" style="1" customWidth="1"/>
    <col min="12031" max="12031" width="13.1796875" style="1" customWidth="1"/>
    <col min="12032" max="12032" width="15" style="1" customWidth="1"/>
    <col min="12033" max="12033" width="20.453125" style="1" customWidth="1"/>
    <col min="12034" max="12034" width="4.453125" style="1" customWidth="1"/>
    <col min="12035" max="12035" width="0" style="1" hidden="1" customWidth="1"/>
    <col min="12036" max="12274" width="8.7265625" style="1"/>
    <col min="12275" max="12275" width="0.7265625" style="1" customWidth="1"/>
    <col min="12276" max="12276" width="8" style="1" customWidth="1"/>
    <col min="12277" max="12277" width="36.1796875" style="1" customWidth="1"/>
    <col min="12278" max="12281" width="0" style="1" hidden="1" customWidth="1"/>
    <col min="12282" max="12282" width="12.81640625" style="1" customWidth="1"/>
    <col min="12283" max="12283" width="17.1796875" style="1" customWidth="1"/>
    <col min="12284" max="12284" width="17" style="1" bestFit="1" customWidth="1"/>
    <col min="12285" max="12285" width="15.7265625" style="1" bestFit="1" customWidth="1"/>
    <col min="12286" max="12286" width="15" style="1" customWidth="1"/>
    <col min="12287" max="12287" width="13.1796875" style="1" customWidth="1"/>
    <col min="12288" max="12288" width="15" style="1" customWidth="1"/>
    <col min="12289" max="12289" width="20.453125" style="1" customWidth="1"/>
    <col min="12290" max="12290" width="4.453125" style="1" customWidth="1"/>
    <col min="12291" max="12291" width="0" style="1" hidden="1" customWidth="1"/>
    <col min="12292" max="12530" width="8.7265625" style="1"/>
    <col min="12531" max="12531" width="0.7265625" style="1" customWidth="1"/>
    <col min="12532" max="12532" width="8" style="1" customWidth="1"/>
    <col min="12533" max="12533" width="36.1796875" style="1" customWidth="1"/>
    <col min="12534" max="12537" width="0" style="1" hidden="1" customWidth="1"/>
    <col min="12538" max="12538" width="12.81640625" style="1" customWidth="1"/>
    <col min="12539" max="12539" width="17.1796875" style="1" customWidth="1"/>
    <col min="12540" max="12540" width="17" style="1" bestFit="1" customWidth="1"/>
    <col min="12541" max="12541" width="15.7265625" style="1" bestFit="1" customWidth="1"/>
    <col min="12542" max="12542" width="15" style="1" customWidth="1"/>
    <col min="12543" max="12543" width="13.1796875" style="1" customWidth="1"/>
    <col min="12544" max="12544" width="15" style="1" customWidth="1"/>
    <col min="12545" max="12545" width="20.453125" style="1" customWidth="1"/>
    <col min="12546" max="12546" width="4.453125" style="1" customWidth="1"/>
    <col min="12547" max="12547" width="0" style="1" hidden="1" customWidth="1"/>
    <col min="12548" max="12786" width="8.7265625" style="1"/>
    <col min="12787" max="12787" width="0.7265625" style="1" customWidth="1"/>
    <col min="12788" max="12788" width="8" style="1" customWidth="1"/>
    <col min="12789" max="12789" width="36.1796875" style="1" customWidth="1"/>
    <col min="12790" max="12793" width="0" style="1" hidden="1" customWidth="1"/>
    <col min="12794" max="12794" width="12.81640625" style="1" customWidth="1"/>
    <col min="12795" max="12795" width="17.1796875" style="1" customWidth="1"/>
    <col min="12796" max="12796" width="17" style="1" bestFit="1" customWidth="1"/>
    <col min="12797" max="12797" width="15.7265625" style="1" bestFit="1" customWidth="1"/>
    <col min="12798" max="12798" width="15" style="1" customWidth="1"/>
    <col min="12799" max="12799" width="13.1796875" style="1" customWidth="1"/>
    <col min="12800" max="12800" width="15" style="1" customWidth="1"/>
    <col min="12801" max="12801" width="20.453125" style="1" customWidth="1"/>
    <col min="12802" max="12802" width="4.453125" style="1" customWidth="1"/>
    <col min="12803" max="12803" width="0" style="1" hidden="1" customWidth="1"/>
    <col min="12804" max="13042" width="8.7265625" style="1"/>
    <col min="13043" max="13043" width="0.7265625" style="1" customWidth="1"/>
    <col min="13044" max="13044" width="8" style="1" customWidth="1"/>
    <col min="13045" max="13045" width="36.1796875" style="1" customWidth="1"/>
    <col min="13046" max="13049" width="0" style="1" hidden="1" customWidth="1"/>
    <col min="13050" max="13050" width="12.81640625" style="1" customWidth="1"/>
    <col min="13051" max="13051" width="17.1796875" style="1" customWidth="1"/>
    <col min="13052" max="13052" width="17" style="1" bestFit="1" customWidth="1"/>
    <col min="13053" max="13053" width="15.7265625" style="1" bestFit="1" customWidth="1"/>
    <col min="13054" max="13054" width="15" style="1" customWidth="1"/>
    <col min="13055" max="13055" width="13.1796875" style="1" customWidth="1"/>
    <col min="13056" max="13056" width="15" style="1" customWidth="1"/>
    <col min="13057" max="13057" width="20.453125" style="1" customWidth="1"/>
    <col min="13058" max="13058" width="4.453125" style="1" customWidth="1"/>
    <col min="13059" max="13059" width="0" style="1" hidden="1" customWidth="1"/>
    <col min="13060" max="13298" width="8.7265625" style="1"/>
    <col min="13299" max="13299" width="0.7265625" style="1" customWidth="1"/>
    <col min="13300" max="13300" width="8" style="1" customWidth="1"/>
    <col min="13301" max="13301" width="36.1796875" style="1" customWidth="1"/>
    <col min="13302" max="13305" width="0" style="1" hidden="1" customWidth="1"/>
    <col min="13306" max="13306" width="12.81640625" style="1" customWidth="1"/>
    <col min="13307" max="13307" width="17.1796875" style="1" customWidth="1"/>
    <col min="13308" max="13308" width="17" style="1" bestFit="1" customWidth="1"/>
    <col min="13309" max="13309" width="15.7265625" style="1" bestFit="1" customWidth="1"/>
    <col min="13310" max="13310" width="15" style="1" customWidth="1"/>
    <col min="13311" max="13311" width="13.1796875" style="1" customWidth="1"/>
    <col min="13312" max="13312" width="15" style="1" customWidth="1"/>
    <col min="13313" max="13313" width="20.453125" style="1" customWidth="1"/>
    <col min="13314" max="13314" width="4.453125" style="1" customWidth="1"/>
    <col min="13315" max="13315" width="0" style="1" hidden="1" customWidth="1"/>
    <col min="13316" max="13554" width="8.7265625" style="1"/>
    <col min="13555" max="13555" width="0.7265625" style="1" customWidth="1"/>
    <col min="13556" max="13556" width="8" style="1" customWidth="1"/>
    <col min="13557" max="13557" width="36.1796875" style="1" customWidth="1"/>
    <col min="13558" max="13561" width="0" style="1" hidden="1" customWidth="1"/>
    <col min="13562" max="13562" width="12.81640625" style="1" customWidth="1"/>
    <col min="13563" max="13563" width="17.1796875" style="1" customWidth="1"/>
    <col min="13564" max="13564" width="17" style="1" bestFit="1" customWidth="1"/>
    <col min="13565" max="13565" width="15.7265625" style="1" bestFit="1" customWidth="1"/>
    <col min="13566" max="13566" width="15" style="1" customWidth="1"/>
    <col min="13567" max="13567" width="13.1796875" style="1" customWidth="1"/>
    <col min="13568" max="13568" width="15" style="1" customWidth="1"/>
    <col min="13569" max="13569" width="20.453125" style="1" customWidth="1"/>
    <col min="13570" max="13570" width="4.453125" style="1" customWidth="1"/>
    <col min="13571" max="13571" width="0" style="1" hidden="1" customWidth="1"/>
    <col min="13572" max="13810" width="8.7265625" style="1"/>
    <col min="13811" max="13811" width="0.7265625" style="1" customWidth="1"/>
    <col min="13812" max="13812" width="8" style="1" customWidth="1"/>
    <col min="13813" max="13813" width="36.1796875" style="1" customWidth="1"/>
    <col min="13814" max="13817" width="0" style="1" hidden="1" customWidth="1"/>
    <col min="13818" max="13818" width="12.81640625" style="1" customWidth="1"/>
    <col min="13819" max="13819" width="17.1796875" style="1" customWidth="1"/>
    <col min="13820" max="13820" width="17" style="1" bestFit="1" customWidth="1"/>
    <col min="13821" max="13821" width="15.7265625" style="1" bestFit="1" customWidth="1"/>
    <col min="13822" max="13822" width="15" style="1" customWidth="1"/>
    <col min="13823" max="13823" width="13.1796875" style="1" customWidth="1"/>
    <col min="13824" max="13824" width="15" style="1" customWidth="1"/>
    <col min="13825" max="13825" width="20.453125" style="1" customWidth="1"/>
    <col min="13826" max="13826" width="4.453125" style="1" customWidth="1"/>
    <col min="13827" max="13827" width="0" style="1" hidden="1" customWidth="1"/>
    <col min="13828" max="14066" width="8.7265625" style="1"/>
    <col min="14067" max="14067" width="0.7265625" style="1" customWidth="1"/>
    <col min="14068" max="14068" width="8" style="1" customWidth="1"/>
    <col min="14069" max="14069" width="36.1796875" style="1" customWidth="1"/>
    <col min="14070" max="14073" width="0" style="1" hidden="1" customWidth="1"/>
    <col min="14074" max="14074" width="12.81640625" style="1" customWidth="1"/>
    <col min="14075" max="14075" width="17.1796875" style="1" customWidth="1"/>
    <col min="14076" max="14076" width="17" style="1" bestFit="1" customWidth="1"/>
    <col min="14077" max="14077" width="15.7265625" style="1" bestFit="1" customWidth="1"/>
    <col min="14078" max="14078" width="15" style="1" customWidth="1"/>
    <col min="14079" max="14079" width="13.1796875" style="1" customWidth="1"/>
    <col min="14080" max="14080" width="15" style="1" customWidth="1"/>
    <col min="14081" max="14081" width="20.453125" style="1" customWidth="1"/>
    <col min="14082" max="14082" width="4.453125" style="1" customWidth="1"/>
    <col min="14083" max="14083" width="0" style="1" hidden="1" customWidth="1"/>
    <col min="14084" max="14322" width="8.7265625" style="1"/>
    <col min="14323" max="14323" width="0.7265625" style="1" customWidth="1"/>
    <col min="14324" max="14324" width="8" style="1" customWidth="1"/>
    <col min="14325" max="14325" width="36.1796875" style="1" customWidth="1"/>
    <col min="14326" max="14329" width="0" style="1" hidden="1" customWidth="1"/>
    <col min="14330" max="14330" width="12.81640625" style="1" customWidth="1"/>
    <col min="14331" max="14331" width="17.1796875" style="1" customWidth="1"/>
    <col min="14332" max="14332" width="17" style="1" bestFit="1" customWidth="1"/>
    <col min="14333" max="14333" width="15.7265625" style="1" bestFit="1" customWidth="1"/>
    <col min="14334" max="14334" width="15" style="1" customWidth="1"/>
    <col min="14335" max="14335" width="13.1796875" style="1" customWidth="1"/>
    <col min="14336" max="14336" width="15" style="1" customWidth="1"/>
    <col min="14337" max="14337" width="20.453125" style="1" customWidth="1"/>
    <col min="14338" max="14338" width="4.453125" style="1" customWidth="1"/>
    <col min="14339" max="14339" width="0" style="1" hidden="1" customWidth="1"/>
    <col min="14340" max="14578" width="8.7265625" style="1"/>
    <col min="14579" max="14579" width="0.7265625" style="1" customWidth="1"/>
    <col min="14580" max="14580" width="8" style="1" customWidth="1"/>
    <col min="14581" max="14581" width="36.1796875" style="1" customWidth="1"/>
    <col min="14582" max="14585" width="0" style="1" hidden="1" customWidth="1"/>
    <col min="14586" max="14586" width="12.81640625" style="1" customWidth="1"/>
    <col min="14587" max="14587" width="17.1796875" style="1" customWidth="1"/>
    <col min="14588" max="14588" width="17" style="1" bestFit="1" customWidth="1"/>
    <col min="14589" max="14589" width="15.7265625" style="1" bestFit="1" customWidth="1"/>
    <col min="14590" max="14590" width="15" style="1" customWidth="1"/>
    <col min="14591" max="14591" width="13.1796875" style="1" customWidth="1"/>
    <col min="14592" max="14592" width="15" style="1" customWidth="1"/>
    <col min="14593" max="14593" width="20.453125" style="1" customWidth="1"/>
    <col min="14594" max="14594" width="4.453125" style="1" customWidth="1"/>
    <col min="14595" max="14595" width="0" style="1" hidden="1" customWidth="1"/>
    <col min="14596" max="14834" width="8.7265625" style="1"/>
    <col min="14835" max="14835" width="0.7265625" style="1" customWidth="1"/>
    <col min="14836" max="14836" width="8" style="1" customWidth="1"/>
    <col min="14837" max="14837" width="36.1796875" style="1" customWidth="1"/>
    <col min="14838" max="14841" width="0" style="1" hidden="1" customWidth="1"/>
    <col min="14842" max="14842" width="12.81640625" style="1" customWidth="1"/>
    <col min="14843" max="14843" width="17.1796875" style="1" customWidth="1"/>
    <col min="14844" max="14844" width="17" style="1" bestFit="1" customWidth="1"/>
    <col min="14845" max="14845" width="15.7265625" style="1" bestFit="1" customWidth="1"/>
    <col min="14846" max="14846" width="15" style="1" customWidth="1"/>
    <col min="14847" max="14847" width="13.1796875" style="1" customWidth="1"/>
    <col min="14848" max="14848" width="15" style="1" customWidth="1"/>
    <col min="14849" max="14849" width="20.453125" style="1" customWidth="1"/>
    <col min="14850" max="14850" width="4.453125" style="1" customWidth="1"/>
    <col min="14851" max="14851" width="0" style="1" hidden="1" customWidth="1"/>
    <col min="14852" max="15090" width="8.7265625" style="1"/>
    <col min="15091" max="15091" width="0.7265625" style="1" customWidth="1"/>
    <col min="15092" max="15092" width="8" style="1" customWidth="1"/>
    <col min="15093" max="15093" width="36.1796875" style="1" customWidth="1"/>
    <col min="15094" max="15097" width="0" style="1" hidden="1" customWidth="1"/>
    <col min="15098" max="15098" width="12.81640625" style="1" customWidth="1"/>
    <col min="15099" max="15099" width="17.1796875" style="1" customWidth="1"/>
    <col min="15100" max="15100" width="17" style="1" bestFit="1" customWidth="1"/>
    <col min="15101" max="15101" width="15.7265625" style="1" bestFit="1" customWidth="1"/>
    <col min="15102" max="15102" width="15" style="1" customWidth="1"/>
    <col min="15103" max="15103" width="13.1796875" style="1" customWidth="1"/>
    <col min="15104" max="15104" width="15" style="1" customWidth="1"/>
    <col min="15105" max="15105" width="20.453125" style="1" customWidth="1"/>
    <col min="15106" max="15106" width="4.453125" style="1" customWidth="1"/>
    <col min="15107" max="15107" width="0" style="1" hidden="1" customWidth="1"/>
    <col min="15108" max="15346" width="8.7265625" style="1"/>
    <col min="15347" max="15347" width="0.7265625" style="1" customWidth="1"/>
    <col min="15348" max="15348" width="8" style="1" customWidth="1"/>
    <col min="15349" max="15349" width="36.1796875" style="1" customWidth="1"/>
    <col min="15350" max="15353" width="0" style="1" hidden="1" customWidth="1"/>
    <col min="15354" max="15354" width="12.81640625" style="1" customWidth="1"/>
    <col min="15355" max="15355" width="17.1796875" style="1" customWidth="1"/>
    <col min="15356" max="15356" width="17" style="1" bestFit="1" customWidth="1"/>
    <col min="15357" max="15357" width="15.7265625" style="1" bestFit="1" customWidth="1"/>
    <col min="15358" max="15358" width="15" style="1" customWidth="1"/>
    <col min="15359" max="15359" width="13.1796875" style="1" customWidth="1"/>
    <col min="15360" max="15360" width="15" style="1" customWidth="1"/>
    <col min="15361" max="15361" width="20.453125" style="1" customWidth="1"/>
    <col min="15362" max="15362" width="4.453125" style="1" customWidth="1"/>
    <col min="15363" max="15363" width="0" style="1" hidden="1" customWidth="1"/>
    <col min="15364" max="15602" width="8.7265625" style="1"/>
    <col min="15603" max="15603" width="0.7265625" style="1" customWidth="1"/>
    <col min="15604" max="15604" width="8" style="1" customWidth="1"/>
    <col min="15605" max="15605" width="36.1796875" style="1" customWidth="1"/>
    <col min="15606" max="15609" width="0" style="1" hidden="1" customWidth="1"/>
    <col min="15610" max="15610" width="12.81640625" style="1" customWidth="1"/>
    <col min="15611" max="15611" width="17.1796875" style="1" customWidth="1"/>
    <col min="15612" max="15612" width="17" style="1" bestFit="1" customWidth="1"/>
    <col min="15613" max="15613" width="15.7265625" style="1" bestFit="1" customWidth="1"/>
    <col min="15614" max="15614" width="15" style="1" customWidth="1"/>
    <col min="15615" max="15615" width="13.1796875" style="1" customWidth="1"/>
    <col min="15616" max="15616" width="15" style="1" customWidth="1"/>
    <col min="15617" max="15617" width="20.453125" style="1" customWidth="1"/>
    <col min="15618" max="15618" width="4.453125" style="1" customWidth="1"/>
    <col min="15619" max="15619" width="0" style="1" hidden="1" customWidth="1"/>
    <col min="15620" max="15858" width="8.7265625" style="1"/>
    <col min="15859" max="15859" width="0.7265625" style="1" customWidth="1"/>
    <col min="15860" max="15860" width="8" style="1" customWidth="1"/>
    <col min="15861" max="15861" width="36.1796875" style="1" customWidth="1"/>
    <col min="15862" max="15865" width="0" style="1" hidden="1" customWidth="1"/>
    <col min="15866" max="15866" width="12.81640625" style="1" customWidth="1"/>
    <col min="15867" max="15867" width="17.1796875" style="1" customWidth="1"/>
    <col min="15868" max="15868" width="17" style="1" bestFit="1" customWidth="1"/>
    <col min="15869" max="15869" width="15.7265625" style="1" bestFit="1" customWidth="1"/>
    <col min="15870" max="15870" width="15" style="1" customWidth="1"/>
    <col min="15871" max="15871" width="13.1796875" style="1" customWidth="1"/>
    <col min="15872" max="15872" width="15" style="1" customWidth="1"/>
    <col min="15873" max="15873" width="20.453125" style="1" customWidth="1"/>
    <col min="15874" max="15874" width="4.453125" style="1" customWidth="1"/>
    <col min="15875" max="15875" width="0" style="1" hidden="1" customWidth="1"/>
    <col min="15876" max="16114" width="8.7265625" style="1"/>
    <col min="16115" max="16115" width="0.7265625" style="1" customWidth="1"/>
    <col min="16116" max="16116" width="8" style="1" customWidth="1"/>
    <col min="16117" max="16117" width="36.1796875" style="1" customWidth="1"/>
    <col min="16118" max="16121" width="0" style="1" hidden="1" customWidth="1"/>
    <col min="16122" max="16122" width="12.81640625" style="1" customWidth="1"/>
    <col min="16123" max="16123" width="17.1796875" style="1" customWidth="1"/>
    <col min="16124" max="16124" width="17" style="1" bestFit="1" customWidth="1"/>
    <col min="16125" max="16125" width="15.7265625" style="1" bestFit="1" customWidth="1"/>
    <col min="16126" max="16126" width="15" style="1" customWidth="1"/>
    <col min="16127" max="16127" width="13.1796875" style="1" customWidth="1"/>
    <col min="16128" max="16128" width="15" style="1" customWidth="1"/>
    <col min="16129" max="16129" width="20.453125" style="1" customWidth="1"/>
    <col min="16130" max="16130" width="4.453125" style="1" customWidth="1"/>
    <col min="16131" max="16131" width="0" style="1" hidden="1" customWidth="1"/>
    <col min="16132" max="16384" width="8.7265625" style="1"/>
  </cols>
  <sheetData>
    <row r="1" spans="1:18" ht="12" customHeight="1" thickBot="1">
      <c r="C1" s="59"/>
      <c r="D1" s="59"/>
      <c r="E1" s="59"/>
      <c r="F1" s="59"/>
      <c r="G1" s="56"/>
      <c r="H1" s="60"/>
      <c r="I1" s="61"/>
      <c r="J1" s="61"/>
      <c r="K1" s="61"/>
      <c r="L1" s="59"/>
      <c r="M1" s="59"/>
      <c r="N1" s="59"/>
      <c r="O1" s="59"/>
      <c r="P1" s="59"/>
      <c r="Q1" s="59"/>
      <c r="R1" s="59"/>
    </row>
    <row r="2" spans="1:18" ht="35" hidden="1" customHeight="1" thickBot="1">
      <c r="A2" s="3"/>
      <c r="B2" s="3"/>
      <c r="C2" s="61"/>
      <c r="D2" s="61"/>
      <c r="E2" s="61"/>
      <c r="F2" s="61"/>
      <c r="G2" s="62"/>
      <c r="H2" s="61"/>
      <c r="I2" s="63"/>
      <c r="J2" s="63"/>
      <c r="K2" s="63"/>
      <c r="L2" s="61" t="s">
        <v>0</v>
      </c>
      <c r="M2" s="61"/>
      <c r="N2" s="61"/>
      <c r="O2" s="61"/>
      <c r="P2" s="61"/>
      <c r="Q2" s="61"/>
      <c r="R2" s="61"/>
    </row>
    <row r="3" spans="1:18" ht="63.5" hidden="1" customHeight="1" thickBot="1">
      <c r="A3" s="3"/>
      <c r="B3" s="3"/>
      <c r="C3" s="63"/>
      <c r="D3" s="63"/>
      <c r="E3" s="63"/>
      <c r="F3" s="63"/>
      <c r="G3" s="64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26.5" hidden="1" thickBot="1">
      <c r="A4" s="3"/>
      <c r="B4" s="3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18" ht="108.5" customHeight="1" thickTop="1">
      <c r="A5" s="3"/>
      <c r="B5" s="3"/>
      <c r="C5" s="66" t="s">
        <v>1</v>
      </c>
      <c r="D5" s="66" t="s">
        <v>2</v>
      </c>
      <c r="E5" s="66" t="s">
        <v>3</v>
      </c>
      <c r="F5" s="66" t="s">
        <v>4</v>
      </c>
      <c r="G5" s="66" t="s">
        <v>5</v>
      </c>
      <c r="H5" s="67" t="s">
        <v>6</v>
      </c>
      <c r="I5" s="67" t="s">
        <v>7</v>
      </c>
      <c r="J5" s="67" t="s">
        <v>8</v>
      </c>
      <c r="K5" s="67" t="s">
        <v>9</v>
      </c>
      <c r="L5" s="68" t="s">
        <v>10</v>
      </c>
      <c r="M5" s="68" t="str">
        <f>+L5</f>
        <v xml:space="preserve">risultato esercizio   </v>
      </c>
      <c r="N5" s="68" t="str">
        <f>+M5</f>
        <v xml:space="preserve">risultato esercizio   </v>
      </c>
      <c r="O5" s="68" t="str">
        <f>+N5</f>
        <v xml:space="preserve">risultato esercizio   </v>
      </c>
      <c r="P5" s="68" t="str">
        <f>+O5</f>
        <v xml:space="preserve">risultato esercizio   </v>
      </c>
      <c r="Q5" s="68" t="str">
        <f>+P5</f>
        <v xml:space="preserve">risultato esercizio   </v>
      </c>
      <c r="R5" s="68" t="s">
        <v>11</v>
      </c>
    </row>
    <row r="6" spans="1:18" s="5" customFormat="1" ht="48" customHeight="1">
      <c r="C6" s="69"/>
      <c r="D6" s="70"/>
      <c r="E6" s="71"/>
      <c r="F6" s="71"/>
      <c r="G6" s="72"/>
      <c r="H6" s="73"/>
      <c r="I6" s="73"/>
      <c r="J6" s="73"/>
      <c r="K6" s="74"/>
      <c r="L6" s="75">
        <v>2014</v>
      </c>
      <c r="M6" s="75">
        <v>2015</v>
      </c>
      <c r="N6" s="75">
        <v>2016</v>
      </c>
      <c r="O6" s="75">
        <v>2017</v>
      </c>
      <c r="P6" s="75">
        <v>2018</v>
      </c>
      <c r="Q6" s="75">
        <v>2019</v>
      </c>
      <c r="R6" s="75"/>
    </row>
    <row r="7" spans="1:18" ht="292.89999999999998" customHeight="1">
      <c r="A7" s="3"/>
      <c r="B7" s="47">
        <v>1</v>
      </c>
      <c r="C7" s="6" t="s">
        <v>14</v>
      </c>
      <c r="D7" s="7" t="s">
        <v>15</v>
      </c>
      <c r="E7" s="45">
        <v>0.1555</v>
      </c>
      <c r="F7" s="8" t="s">
        <v>12</v>
      </c>
      <c r="G7" s="51">
        <v>2021</v>
      </c>
      <c r="H7" s="10">
        <v>4919317</v>
      </c>
      <c r="I7" s="11">
        <v>0</v>
      </c>
      <c r="J7" s="11">
        <v>0</v>
      </c>
      <c r="K7" s="15" t="s">
        <v>91</v>
      </c>
      <c r="L7" s="16">
        <f>-278200</f>
        <v>-278200</v>
      </c>
      <c r="M7" s="16">
        <v>-605528</v>
      </c>
      <c r="N7" s="16">
        <v>-933859</v>
      </c>
      <c r="O7" s="16">
        <v>-926267</v>
      </c>
      <c r="P7" s="16">
        <v>-773998</v>
      </c>
      <c r="Q7" s="16"/>
      <c r="R7" s="13" t="s">
        <v>16</v>
      </c>
    </row>
    <row r="8" spans="1:18" s="25" customFormat="1" ht="211.15" customHeight="1">
      <c r="A8" s="17"/>
      <c r="B8" s="47">
        <f>+B7+1</f>
        <v>2</v>
      </c>
      <c r="C8" s="18" t="s">
        <v>17</v>
      </c>
      <c r="D8" s="19" t="s">
        <v>18</v>
      </c>
      <c r="E8" s="48">
        <v>9.1399999999999995E-2</v>
      </c>
      <c r="F8" s="8" t="s">
        <v>12</v>
      </c>
      <c r="G8" s="58">
        <v>2020</v>
      </c>
      <c r="H8" s="20">
        <v>32820504</v>
      </c>
      <c r="I8" s="21">
        <v>0</v>
      </c>
      <c r="J8" s="21">
        <v>0</v>
      </c>
      <c r="K8" s="15" t="s">
        <v>92</v>
      </c>
      <c r="L8" s="23">
        <f>-419359</f>
        <v>-419359</v>
      </c>
      <c r="M8" s="23">
        <v>-565809</v>
      </c>
      <c r="N8" s="23">
        <v>-827294</v>
      </c>
      <c r="O8" s="24">
        <v>7451621</v>
      </c>
      <c r="P8" s="23">
        <v>-2505791</v>
      </c>
      <c r="Q8" s="24"/>
      <c r="R8" s="22" t="s">
        <v>19</v>
      </c>
    </row>
    <row r="9" spans="1:18" ht="284">
      <c r="A9" s="3"/>
      <c r="B9" s="47">
        <f t="shared" ref="B9:B32" si="0">+B8+1</f>
        <v>3</v>
      </c>
      <c r="C9" s="6" t="s">
        <v>20</v>
      </c>
      <c r="D9" s="7" t="s">
        <v>21</v>
      </c>
      <c r="E9" s="45">
        <v>0.15</v>
      </c>
      <c r="F9" s="8" t="s">
        <v>12</v>
      </c>
      <c r="G9" s="51">
        <v>2019</v>
      </c>
      <c r="H9" s="10">
        <v>15000</v>
      </c>
      <c r="I9" s="11">
        <v>0</v>
      </c>
      <c r="J9" s="11">
        <v>0</v>
      </c>
      <c r="K9" s="12" t="s">
        <v>22</v>
      </c>
      <c r="L9" s="16">
        <v>-69527</v>
      </c>
      <c r="M9" s="16">
        <v>-6936</v>
      </c>
      <c r="N9" s="16">
        <v>-47590</v>
      </c>
      <c r="O9" s="14">
        <v>16417</v>
      </c>
      <c r="P9" s="14">
        <v>9659</v>
      </c>
      <c r="Q9" s="14"/>
      <c r="R9" s="13" t="s">
        <v>23</v>
      </c>
    </row>
    <row r="10" spans="1:18" ht="319.5">
      <c r="A10" s="3"/>
      <c r="B10" s="47">
        <f t="shared" si="0"/>
        <v>4</v>
      </c>
      <c r="C10" s="6" t="s">
        <v>24</v>
      </c>
      <c r="D10" s="7" t="s">
        <v>25</v>
      </c>
      <c r="E10" s="45">
        <v>0.2</v>
      </c>
      <c r="F10" s="8" t="s">
        <v>12</v>
      </c>
      <c r="G10" s="51">
        <v>2020</v>
      </c>
      <c r="H10" s="10">
        <v>16667</v>
      </c>
      <c r="I10" s="11">
        <v>0</v>
      </c>
      <c r="J10" s="11">
        <v>0</v>
      </c>
      <c r="K10" s="12" t="s">
        <v>26</v>
      </c>
      <c r="L10" s="16">
        <v>-32377</v>
      </c>
      <c r="M10" s="16">
        <v>-31075</v>
      </c>
      <c r="N10" s="16">
        <v>-70712</v>
      </c>
      <c r="O10" s="16">
        <v>-84424</v>
      </c>
      <c r="P10" s="16">
        <v>-66749</v>
      </c>
      <c r="Q10" s="16">
        <v>-37022</v>
      </c>
      <c r="R10" s="13" t="s">
        <v>27</v>
      </c>
    </row>
    <row r="11" spans="1:18" ht="409.5">
      <c r="A11" s="3"/>
      <c r="B11" s="47">
        <f t="shared" si="0"/>
        <v>5</v>
      </c>
      <c r="C11" s="6" t="s">
        <v>28</v>
      </c>
      <c r="D11" s="7" t="s">
        <v>29</v>
      </c>
      <c r="E11" s="46">
        <v>6.1400000000000003E-2</v>
      </c>
      <c r="F11" s="8" t="s">
        <v>12</v>
      </c>
      <c r="G11" s="51">
        <v>2021</v>
      </c>
      <c r="H11" s="26">
        <v>233000</v>
      </c>
      <c r="I11" s="11">
        <v>0</v>
      </c>
      <c r="J11" s="11">
        <v>0</v>
      </c>
      <c r="K11" s="27" t="s">
        <v>93</v>
      </c>
      <c r="L11" s="28">
        <v>120612</v>
      </c>
      <c r="M11" s="28">
        <v>268386</v>
      </c>
      <c r="N11" s="28">
        <v>395791</v>
      </c>
      <c r="O11" s="28">
        <v>466330</v>
      </c>
      <c r="P11" s="76">
        <v>345605</v>
      </c>
      <c r="Q11" s="76">
        <v>522623</v>
      </c>
      <c r="R11" s="29" t="s">
        <v>30</v>
      </c>
    </row>
    <row r="12" spans="1:18" ht="284">
      <c r="A12" s="3"/>
      <c r="B12" s="47">
        <f t="shared" si="0"/>
        <v>6</v>
      </c>
      <c r="C12" s="6" t="s">
        <v>31</v>
      </c>
      <c r="D12" s="7" t="s">
        <v>32</v>
      </c>
      <c r="E12" s="45">
        <v>0.1</v>
      </c>
      <c r="F12" s="8" t="s">
        <v>12</v>
      </c>
      <c r="G12" s="51">
        <v>2020</v>
      </c>
      <c r="H12" s="10">
        <v>51875</v>
      </c>
      <c r="I12" s="11">
        <v>0</v>
      </c>
      <c r="J12" s="11">
        <v>0</v>
      </c>
      <c r="K12" s="12" t="s">
        <v>112</v>
      </c>
      <c r="L12" s="16">
        <v>-31346</v>
      </c>
      <c r="M12" s="16">
        <v>-539263</v>
      </c>
      <c r="N12" s="16">
        <v>-353746</v>
      </c>
      <c r="O12" s="50">
        <v>102867</v>
      </c>
      <c r="P12" s="16">
        <v>-71076</v>
      </c>
      <c r="Q12" s="14"/>
      <c r="R12" s="13" t="s">
        <v>33</v>
      </c>
    </row>
    <row r="13" spans="1:18" ht="248.5">
      <c r="A13" s="3"/>
      <c r="B13" s="47">
        <f t="shared" si="0"/>
        <v>7</v>
      </c>
      <c r="C13" s="6" t="s">
        <v>34</v>
      </c>
      <c r="D13" s="7" t="s">
        <v>35</v>
      </c>
      <c r="E13" s="45">
        <v>0.15429999999999999</v>
      </c>
      <c r="F13" s="8" t="s">
        <v>12</v>
      </c>
      <c r="G13" s="51">
        <v>2021</v>
      </c>
      <c r="H13" s="10">
        <v>10000</v>
      </c>
      <c r="I13" s="11">
        <v>0</v>
      </c>
      <c r="J13" s="11">
        <v>0</v>
      </c>
      <c r="K13" s="12" t="s">
        <v>94</v>
      </c>
      <c r="L13" s="16">
        <v>-64715</v>
      </c>
      <c r="M13" s="16">
        <v>-244616</v>
      </c>
      <c r="N13" s="16">
        <v>-164013</v>
      </c>
      <c r="O13" s="16">
        <v>-165.167</v>
      </c>
      <c r="P13" s="16">
        <v>-88763</v>
      </c>
      <c r="Q13" s="50">
        <v>1821</v>
      </c>
      <c r="R13" s="13" t="s">
        <v>36</v>
      </c>
    </row>
    <row r="14" spans="1:18" ht="390.5">
      <c r="A14" s="3"/>
      <c r="B14" s="47">
        <f t="shared" si="0"/>
        <v>8</v>
      </c>
      <c r="C14" s="6" t="s">
        <v>96</v>
      </c>
      <c r="D14" s="7" t="s">
        <v>37</v>
      </c>
      <c r="E14" s="45">
        <f>2150/H14</f>
        <v>9.6096257162523346E-2</v>
      </c>
      <c r="F14" s="8" t="s">
        <v>12</v>
      </c>
      <c r="G14" s="51">
        <v>2020</v>
      </c>
      <c r="H14" s="10">
        <v>22373.4</v>
      </c>
      <c r="I14" s="11">
        <v>0</v>
      </c>
      <c r="J14" s="11">
        <v>0</v>
      </c>
      <c r="K14" s="77" t="s">
        <v>118</v>
      </c>
      <c r="L14" s="16" t="s">
        <v>13</v>
      </c>
      <c r="M14" s="16">
        <v>-122347</v>
      </c>
      <c r="N14" s="16">
        <v>-313729</v>
      </c>
      <c r="O14" s="16">
        <v>-23728</v>
      </c>
      <c r="P14" s="16">
        <v>-909007</v>
      </c>
      <c r="Q14" s="16"/>
      <c r="R14" s="13" t="s">
        <v>38</v>
      </c>
    </row>
    <row r="15" spans="1:18" ht="142">
      <c r="A15" s="3"/>
      <c r="B15" s="47">
        <f t="shared" si="0"/>
        <v>9</v>
      </c>
      <c r="C15" s="6" t="s">
        <v>39</v>
      </c>
      <c r="D15" s="7" t="s">
        <v>40</v>
      </c>
      <c r="E15" s="52">
        <v>0.14979999999999999</v>
      </c>
      <c r="F15" s="8" t="s">
        <v>12</v>
      </c>
      <c r="G15" s="51">
        <v>2020</v>
      </c>
      <c r="H15" s="10">
        <v>165158</v>
      </c>
      <c r="I15" s="11">
        <v>0</v>
      </c>
      <c r="J15" s="11">
        <v>0</v>
      </c>
      <c r="K15" s="12" t="s">
        <v>97</v>
      </c>
      <c r="L15" s="16">
        <v>-41705</v>
      </c>
      <c r="M15" s="16">
        <v>-284583</v>
      </c>
      <c r="N15" s="16">
        <v>-294181</v>
      </c>
      <c r="O15" s="16">
        <v>-271578</v>
      </c>
      <c r="P15" s="16">
        <v>-694052</v>
      </c>
      <c r="Q15" s="16"/>
      <c r="R15" s="13" t="s">
        <v>41</v>
      </c>
    </row>
    <row r="16" spans="1:18" ht="213">
      <c r="A16" s="3"/>
      <c r="B16" s="47">
        <f t="shared" si="0"/>
        <v>10</v>
      </c>
      <c r="C16" s="6" t="s">
        <v>42</v>
      </c>
      <c r="D16" s="7" t="s">
        <v>43</v>
      </c>
      <c r="E16" s="52">
        <v>5.9499999999999997E-2</v>
      </c>
      <c r="F16" s="8" t="s">
        <v>12</v>
      </c>
      <c r="G16" s="51">
        <v>2020</v>
      </c>
      <c r="H16" s="10">
        <v>101455</v>
      </c>
      <c r="I16" s="11">
        <v>0</v>
      </c>
      <c r="J16" s="11">
        <v>0</v>
      </c>
      <c r="K16" s="12" t="s">
        <v>98</v>
      </c>
      <c r="L16" s="16">
        <v>-46687</v>
      </c>
      <c r="M16" s="16">
        <v>-195502</v>
      </c>
      <c r="N16" s="16">
        <v>-684111</v>
      </c>
      <c r="O16" s="16">
        <v>-624357</v>
      </c>
      <c r="P16" s="16">
        <v>-1464796</v>
      </c>
      <c r="Q16" s="16">
        <v>-1654031</v>
      </c>
      <c r="R16" s="13" t="s">
        <v>44</v>
      </c>
    </row>
    <row r="17" spans="1:18" ht="390.5">
      <c r="A17" s="3"/>
      <c r="B17" s="47">
        <f t="shared" si="0"/>
        <v>11</v>
      </c>
      <c r="C17" s="6" t="s">
        <v>45</v>
      </c>
      <c r="D17" s="7" t="s">
        <v>46</v>
      </c>
      <c r="E17" s="45">
        <v>0.24399999999999999</v>
      </c>
      <c r="F17" s="8" t="s">
        <v>12</v>
      </c>
      <c r="G17" s="51">
        <v>2021</v>
      </c>
      <c r="H17" s="10">
        <v>703000</v>
      </c>
      <c r="I17" s="11">
        <v>0</v>
      </c>
      <c r="J17" s="11">
        <v>0</v>
      </c>
      <c r="K17" s="12" t="s">
        <v>99</v>
      </c>
      <c r="L17" s="16">
        <v>-5610</v>
      </c>
      <c r="M17" s="16">
        <v>-208989</v>
      </c>
      <c r="N17" s="16">
        <v>-92909</v>
      </c>
      <c r="O17" s="16">
        <v>-186639</v>
      </c>
      <c r="P17" s="53">
        <v>2039</v>
      </c>
      <c r="Q17" s="16" t="s">
        <v>13</v>
      </c>
      <c r="R17" s="13" t="s">
        <v>47</v>
      </c>
    </row>
    <row r="18" spans="1:18" ht="159" customHeight="1">
      <c r="A18" s="3"/>
      <c r="B18" s="47">
        <f t="shared" si="0"/>
        <v>12</v>
      </c>
      <c r="C18" s="30" t="s">
        <v>48</v>
      </c>
      <c r="D18" s="7" t="s">
        <v>49</v>
      </c>
      <c r="E18" s="52">
        <v>0.21929999999999999</v>
      </c>
      <c r="F18" s="8" t="s">
        <v>12</v>
      </c>
      <c r="G18" s="51">
        <v>2021</v>
      </c>
      <c r="H18" s="10">
        <v>155916</v>
      </c>
      <c r="I18" s="11">
        <v>0</v>
      </c>
      <c r="J18" s="11">
        <v>0</v>
      </c>
      <c r="K18" s="12" t="s">
        <v>100</v>
      </c>
      <c r="L18" s="14" t="s">
        <v>13</v>
      </c>
      <c r="M18" s="16">
        <v>-138683</v>
      </c>
      <c r="N18" s="16">
        <v>-90385</v>
      </c>
      <c r="O18" s="16">
        <v>-15596</v>
      </c>
      <c r="P18" s="16">
        <v>-157631</v>
      </c>
      <c r="Q18" s="16"/>
      <c r="R18" s="13" t="s">
        <v>50</v>
      </c>
    </row>
    <row r="19" spans="1:18" ht="409.5">
      <c r="A19" s="3"/>
      <c r="B19" s="47">
        <f t="shared" si="0"/>
        <v>13</v>
      </c>
      <c r="C19" s="6" t="s">
        <v>51</v>
      </c>
      <c r="D19" s="7" t="s">
        <v>52</v>
      </c>
      <c r="E19" s="52">
        <v>9.5699999999999993E-2</v>
      </c>
      <c r="F19" s="8" t="s">
        <v>12</v>
      </c>
      <c r="G19" s="9">
        <v>2020</v>
      </c>
      <c r="H19" s="10">
        <v>23328</v>
      </c>
      <c r="I19" s="11">
        <v>0</v>
      </c>
      <c r="J19" s="11">
        <v>0</v>
      </c>
      <c r="K19" s="12" t="s">
        <v>101</v>
      </c>
      <c r="L19" s="16">
        <v>-87110</v>
      </c>
      <c r="M19" s="16">
        <v>-192801</v>
      </c>
      <c r="N19" s="16">
        <v>-492376</v>
      </c>
      <c r="O19" s="16">
        <v>670610</v>
      </c>
      <c r="P19" s="16">
        <v>-579946</v>
      </c>
      <c r="Q19" s="16"/>
      <c r="R19" s="13" t="s">
        <v>53</v>
      </c>
    </row>
    <row r="20" spans="1:18" ht="198" customHeight="1">
      <c r="A20" s="3"/>
      <c r="B20" s="47">
        <f t="shared" si="0"/>
        <v>14</v>
      </c>
      <c r="C20" s="31" t="s">
        <v>54</v>
      </c>
      <c r="D20" s="7" t="s">
        <v>55</v>
      </c>
      <c r="E20" s="52">
        <f>230000/H20</f>
        <v>0.21564656465646564</v>
      </c>
      <c r="F20" s="8" t="s">
        <v>12</v>
      </c>
      <c r="G20" s="9">
        <v>2021</v>
      </c>
      <c r="H20" s="10">
        <v>1066560</v>
      </c>
      <c r="I20" s="11">
        <v>0</v>
      </c>
      <c r="J20" s="11">
        <v>0</v>
      </c>
      <c r="K20" s="32" t="s">
        <v>102</v>
      </c>
      <c r="L20" s="33" t="s">
        <v>13</v>
      </c>
      <c r="M20" s="33">
        <v>4854</v>
      </c>
      <c r="N20" s="34">
        <v>-347316</v>
      </c>
      <c r="O20" s="34">
        <v>-184328</v>
      </c>
      <c r="P20" s="34">
        <v>-143960</v>
      </c>
      <c r="Q20" s="34">
        <v>-59317</v>
      </c>
      <c r="R20" s="13" t="s">
        <v>56</v>
      </c>
    </row>
    <row r="21" spans="1:18" ht="248.5">
      <c r="A21" s="3"/>
      <c r="B21" s="47">
        <f t="shared" si="0"/>
        <v>15</v>
      </c>
      <c r="C21" s="31" t="s">
        <v>57</v>
      </c>
      <c r="D21" s="7" t="s">
        <v>58</v>
      </c>
      <c r="E21" s="45">
        <v>0.14810000000000001</v>
      </c>
      <c r="F21" s="8" t="s">
        <v>12</v>
      </c>
      <c r="G21" s="9">
        <v>2020</v>
      </c>
      <c r="H21" s="10">
        <v>1300000</v>
      </c>
      <c r="I21" s="11">
        <v>0</v>
      </c>
      <c r="J21" s="11">
        <v>0</v>
      </c>
      <c r="K21" s="32" t="s">
        <v>59</v>
      </c>
      <c r="L21" s="16">
        <v>-249452</v>
      </c>
      <c r="M21" s="34">
        <f>-582244</f>
        <v>-582244</v>
      </c>
      <c r="N21" s="34">
        <v>-224454</v>
      </c>
      <c r="O21" s="34">
        <v>-218538</v>
      </c>
      <c r="P21" s="33">
        <v>34470</v>
      </c>
      <c r="Q21" s="34"/>
      <c r="R21" s="13" t="s">
        <v>60</v>
      </c>
    </row>
    <row r="22" spans="1:18" ht="106.5">
      <c r="A22" s="3"/>
      <c r="B22" s="47">
        <f t="shared" si="0"/>
        <v>16</v>
      </c>
      <c r="C22" s="31" t="s">
        <v>105</v>
      </c>
      <c r="D22" s="7" t="s">
        <v>61</v>
      </c>
      <c r="E22" s="45">
        <v>0.23680000000000001</v>
      </c>
      <c r="F22" s="8" t="s">
        <v>12</v>
      </c>
      <c r="G22" s="51">
        <v>2020</v>
      </c>
      <c r="H22" s="10">
        <v>19000</v>
      </c>
      <c r="I22" s="11">
        <v>0</v>
      </c>
      <c r="J22" s="11">
        <v>0</v>
      </c>
      <c r="K22" s="32" t="s">
        <v>106</v>
      </c>
      <c r="L22" s="33">
        <v>0</v>
      </c>
      <c r="M22" s="33">
        <v>0</v>
      </c>
      <c r="N22" s="34">
        <v>-7647</v>
      </c>
      <c r="O22" s="34">
        <v>-52999</v>
      </c>
      <c r="P22" s="34">
        <v>-86785</v>
      </c>
      <c r="Q22" s="34">
        <v>-58765</v>
      </c>
      <c r="R22" s="13" t="s">
        <v>62</v>
      </c>
    </row>
    <row r="23" spans="1:18" ht="106.5">
      <c r="A23" s="3"/>
      <c r="B23" s="47">
        <f t="shared" si="0"/>
        <v>17</v>
      </c>
      <c r="C23" s="31" t="s">
        <v>63</v>
      </c>
      <c r="D23" s="7" t="s">
        <v>64</v>
      </c>
      <c r="E23" s="45">
        <v>0.1988</v>
      </c>
      <c r="F23" s="8" t="s">
        <v>12</v>
      </c>
      <c r="G23" s="51">
        <v>2021</v>
      </c>
      <c r="H23" s="10">
        <v>90000</v>
      </c>
      <c r="I23" s="11">
        <v>0</v>
      </c>
      <c r="J23" s="11">
        <v>0</v>
      </c>
      <c r="K23" s="32" t="s">
        <v>104</v>
      </c>
      <c r="L23" s="33">
        <v>0</v>
      </c>
      <c r="M23" s="33">
        <v>0</v>
      </c>
      <c r="N23" s="34">
        <v>-12405</v>
      </c>
      <c r="O23" s="34">
        <v>-279479</v>
      </c>
      <c r="P23" s="54">
        <v>77141</v>
      </c>
      <c r="Q23" s="34"/>
      <c r="R23" s="13" t="s">
        <v>65</v>
      </c>
    </row>
    <row r="24" spans="1:18" ht="106.5">
      <c r="A24" s="3"/>
      <c r="B24" s="47">
        <f t="shared" si="0"/>
        <v>18</v>
      </c>
      <c r="C24" s="31" t="s">
        <v>66</v>
      </c>
      <c r="D24" s="7" t="s">
        <v>67</v>
      </c>
      <c r="E24" s="52">
        <v>0.2059</v>
      </c>
      <c r="F24" s="8" t="s">
        <v>12</v>
      </c>
      <c r="G24" s="51">
        <v>2021</v>
      </c>
      <c r="H24" s="10">
        <v>510000</v>
      </c>
      <c r="I24" s="11">
        <v>0</v>
      </c>
      <c r="J24" s="11">
        <v>0</v>
      </c>
      <c r="K24" s="32" t="s">
        <v>107</v>
      </c>
      <c r="L24" s="33">
        <v>0</v>
      </c>
      <c r="M24" s="33">
        <v>0</v>
      </c>
      <c r="N24" s="34">
        <v>-46663</v>
      </c>
      <c r="O24" s="34">
        <v>-199666</v>
      </c>
      <c r="P24" s="34">
        <v>-139163</v>
      </c>
      <c r="Q24" s="34"/>
      <c r="R24" s="13" t="s">
        <v>68</v>
      </c>
    </row>
    <row r="25" spans="1:18" ht="112">
      <c r="A25" s="3"/>
      <c r="B25" s="47">
        <f t="shared" si="0"/>
        <v>19</v>
      </c>
      <c r="C25" s="31" t="s">
        <v>69</v>
      </c>
      <c r="D25" s="7" t="s">
        <v>70</v>
      </c>
      <c r="E25" s="45">
        <v>0.245</v>
      </c>
      <c r="F25" s="8" t="s">
        <v>12</v>
      </c>
      <c r="G25" s="51">
        <v>2020</v>
      </c>
      <c r="H25" s="10">
        <v>39216</v>
      </c>
      <c r="I25" s="11">
        <v>0</v>
      </c>
      <c r="J25" s="11">
        <v>0</v>
      </c>
      <c r="K25" s="35" t="s">
        <v>103</v>
      </c>
      <c r="L25" s="33">
        <v>0</v>
      </c>
      <c r="M25" s="33">
        <v>33481</v>
      </c>
      <c r="N25" s="33">
        <v>15797</v>
      </c>
      <c r="O25" s="33">
        <v>12366</v>
      </c>
      <c r="P25" s="34">
        <v>-55371</v>
      </c>
      <c r="Q25" s="34"/>
      <c r="R25" s="13" t="s">
        <v>71</v>
      </c>
    </row>
    <row r="26" spans="1:18" ht="133.15" customHeight="1">
      <c r="A26" s="3"/>
      <c r="B26" s="47">
        <f t="shared" si="0"/>
        <v>20</v>
      </c>
      <c r="C26" s="31" t="s">
        <v>72</v>
      </c>
      <c r="D26" s="7" t="s">
        <v>73</v>
      </c>
      <c r="E26" s="45">
        <v>0.41599999999999998</v>
      </c>
      <c r="F26" s="8" t="s">
        <v>12</v>
      </c>
      <c r="G26" s="51">
        <v>2022</v>
      </c>
      <c r="H26" s="10">
        <v>240000</v>
      </c>
      <c r="I26" s="11">
        <v>0</v>
      </c>
      <c r="J26" s="11">
        <v>0</v>
      </c>
      <c r="K26" s="35" t="s">
        <v>95</v>
      </c>
      <c r="L26" s="34">
        <v>-36027</v>
      </c>
      <c r="M26" s="33">
        <v>7847</v>
      </c>
      <c r="N26" s="33">
        <v>78579</v>
      </c>
      <c r="O26" s="33">
        <v>18606</v>
      </c>
      <c r="P26" s="33">
        <v>28095</v>
      </c>
      <c r="Q26" s="33"/>
      <c r="R26" s="13" t="s">
        <v>74</v>
      </c>
    </row>
    <row r="27" spans="1:18" ht="93.65" customHeight="1">
      <c r="A27" s="3"/>
      <c r="B27" s="47">
        <f t="shared" si="0"/>
        <v>21</v>
      </c>
      <c r="C27" s="31" t="s">
        <v>75</v>
      </c>
      <c r="D27" s="7" t="s">
        <v>76</v>
      </c>
      <c r="E27" s="52">
        <v>0.13589999999999999</v>
      </c>
      <c r="F27" s="8" t="s">
        <v>12</v>
      </c>
      <c r="G27" s="51">
        <v>2022</v>
      </c>
      <c r="H27" s="10">
        <v>3679374</v>
      </c>
      <c r="I27" s="11">
        <v>0</v>
      </c>
      <c r="J27" s="11">
        <v>0</v>
      </c>
      <c r="K27" s="35" t="s">
        <v>109</v>
      </c>
      <c r="L27" s="33">
        <v>0</v>
      </c>
      <c r="M27" s="33">
        <v>0</v>
      </c>
      <c r="N27" s="33">
        <v>0</v>
      </c>
      <c r="O27" s="33">
        <v>54520</v>
      </c>
      <c r="P27" s="36">
        <v>-4756</v>
      </c>
      <c r="Q27" s="33"/>
      <c r="R27" s="13" t="s">
        <v>77</v>
      </c>
    </row>
    <row r="28" spans="1:18" ht="115.15" customHeight="1">
      <c r="A28" s="3"/>
      <c r="B28" s="47">
        <f t="shared" si="0"/>
        <v>22</v>
      </c>
      <c r="C28" s="31" t="s">
        <v>78</v>
      </c>
      <c r="D28" s="7" t="s">
        <v>79</v>
      </c>
      <c r="E28" s="45">
        <v>0.10290000000000001</v>
      </c>
      <c r="F28" s="8" t="s">
        <v>12</v>
      </c>
      <c r="G28" s="51">
        <v>2022</v>
      </c>
      <c r="H28" s="10">
        <v>95608</v>
      </c>
      <c r="I28" s="11">
        <v>0</v>
      </c>
      <c r="J28" s="11">
        <v>0</v>
      </c>
      <c r="K28" s="35" t="s">
        <v>117</v>
      </c>
      <c r="L28" s="33">
        <v>0</v>
      </c>
      <c r="M28" s="33">
        <v>0</v>
      </c>
      <c r="N28" s="36">
        <v>-99100</v>
      </c>
      <c r="O28" s="36">
        <v>-77627</v>
      </c>
      <c r="P28" s="36">
        <v>-102716</v>
      </c>
      <c r="Q28" s="36"/>
      <c r="R28" s="13" t="s">
        <v>80</v>
      </c>
    </row>
    <row r="29" spans="1:18" ht="177.5">
      <c r="A29" s="3"/>
      <c r="B29" s="47">
        <f t="shared" si="0"/>
        <v>23</v>
      </c>
      <c r="C29" s="31" t="s">
        <v>108</v>
      </c>
      <c r="D29" s="7" t="s">
        <v>81</v>
      </c>
      <c r="E29" s="52">
        <v>0.2072</v>
      </c>
      <c r="F29" s="8" t="s">
        <v>12</v>
      </c>
      <c r="G29" s="51" t="s">
        <v>13</v>
      </c>
      <c r="H29" s="10">
        <v>2020000</v>
      </c>
      <c r="I29" s="11">
        <v>0</v>
      </c>
      <c r="J29" s="11">
        <v>0</v>
      </c>
      <c r="K29" s="32"/>
      <c r="L29" s="33">
        <v>227010</v>
      </c>
      <c r="M29" s="33">
        <v>235334</v>
      </c>
      <c r="N29" s="33">
        <v>244577</v>
      </c>
      <c r="O29" s="33">
        <v>402711</v>
      </c>
      <c r="P29" s="33"/>
      <c r="Q29" s="33"/>
      <c r="R29" s="13" t="s">
        <v>82</v>
      </c>
    </row>
    <row r="30" spans="1:18" ht="390.5">
      <c r="A30" s="3"/>
      <c r="B30" s="47">
        <f t="shared" si="0"/>
        <v>24</v>
      </c>
      <c r="C30" s="31" t="s">
        <v>83</v>
      </c>
      <c r="D30" s="7" t="s">
        <v>84</v>
      </c>
      <c r="E30" s="52">
        <v>1.0699999999999999E-2</v>
      </c>
      <c r="F30" s="8" t="s">
        <v>12</v>
      </c>
      <c r="G30" s="51">
        <v>2020</v>
      </c>
      <c r="H30" s="10">
        <v>8605480</v>
      </c>
      <c r="I30" s="11">
        <v>0</v>
      </c>
      <c r="J30" s="11">
        <v>0</v>
      </c>
      <c r="K30" s="35" t="s">
        <v>116</v>
      </c>
      <c r="L30" s="33">
        <v>79019</v>
      </c>
      <c r="M30" s="33">
        <v>22349</v>
      </c>
      <c r="N30" s="33">
        <v>49680</v>
      </c>
      <c r="O30" s="33">
        <v>55646</v>
      </c>
      <c r="P30" s="33">
        <v>110571</v>
      </c>
      <c r="Q30" s="33"/>
      <c r="R30" s="13" t="s">
        <v>85</v>
      </c>
    </row>
    <row r="31" spans="1:18" ht="268" customHeight="1">
      <c r="A31" s="3"/>
      <c r="B31" s="47">
        <f t="shared" si="0"/>
        <v>25</v>
      </c>
      <c r="C31" s="31" t="s">
        <v>89</v>
      </c>
      <c r="D31" s="7" t="s">
        <v>114</v>
      </c>
      <c r="E31" s="52">
        <v>0.17680000000000001</v>
      </c>
      <c r="F31" s="8" t="s">
        <v>12</v>
      </c>
      <c r="G31" s="51">
        <v>2025</v>
      </c>
      <c r="H31" s="10"/>
      <c r="I31" s="11">
        <v>0</v>
      </c>
      <c r="J31" s="11">
        <v>0</v>
      </c>
      <c r="K31" s="32" t="s">
        <v>110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13" t="s">
        <v>90</v>
      </c>
    </row>
    <row r="32" spans="1:18" ht="249" thickBot="1">
      <c r="A32" s="3"/>
      <c r="B32" s="47">
        <f t="shared" si="0"/>
        <v>26</v>
      </c>
      <c r="C32" s="31" t="s">
        <v>86</v>
      </c>
      <c r="D32" s="7" t="s">
        <v>113</v>
      </c>
      <c r="E32" s="52" t="s">
        <v>88</v>
      </c>
      <c r="F32" s="8" t="s">
        <v>12</v>
      </c>
      <c r="G32" s="51">
        <v>2020</v>
      </c>
      <c r="H32" s="10">
        <v>430000</v>
      </c>
      <c r="I32" s="11">
        <v>0</v>
      </c>
      <c r="J32" s="11">
        <v>0</v>
      </c>
      <c r="K32" s="35" t="s">
        <v>115</v>
      </c>
      <c r="L32" s="33">
        <v>62814</v>
      </c>
      <c r="M32" s="33">
        <v>36273</v>
      </c>
      <c r="N32" s="33">
        <v>61461</v>
      </c>
      <c r="O32" s="33">
        <v>27823</v>
      </c>
      <c r="P32" s="33">
        <v>8899</v>
      </c>
      <c r="Q32" s="33">
        <v>5509</v>
      </c>
      <c r="R32" s="13" t="s">
        <v>87</v>
      </c>
    </row>
    <row r="33" spans="1:18" s="43" customFormat="1" ht="42" thickTop="1" thickBot="1">
      <c r="A33" s="37"/>
      <c r="B33" s="37"/>
      <c r="C33" s="38" t="s">
        <v>111</v>
      </c>
      <c r="D33" s="38"/>
      <c r="E33" s="38"/>
      <c r="F33" s="38"/>
      <c r="G33" s="55"/>
      <c r="H33" s="39"/>
      <c r="I33" s="40"/>
      <c r="J33" s="40"/>
      <c r="K33" s="41"/>
      <c r="L33" s="42"/>
      <c r="M33" s="42"/>
      <c r="N33" s="42"/>
      <c r="O33" s="42"/>
      <c r="P33" s="42"/>
      <c r="Q33" s="42"/>
      <c r="R33" s="39"/>
    </row>
    <row r="34" spans="1:18" ht="41.5" thickTop="1">
      <c r="C34" s="57" t="s">
        <v>0</v>
      </c>
      <c r="D34" s="4"/>
      <c r="G34" s="56"/>
    </row>
    <row r="35" spans="1:18">
      <c r="D35" s="4"/>
      <c r="G35" s="56"/>
    </row>
    <row r="36" spans="1:18">
      <c r="D36" s="4"/>
      <c r="G36" s="56"/>
    </row>
    <row r="37" spans="1:18" ht="35.5">
      <c r="D37" s="44"/>
      <c r="G37" s="56"/>
    </row>
    <row r="38" spans="1:18">
      <c r="D38" s="4"/>
      <c r="G38" s="56"/>
    </row>
    <row r="39" spans="1:18">
      <c r="D39" s="4"/>
      <c r="G39" s="56"/>
    </row>
    <row r="40" spans="1:18">
      <c r="G40" s="56"/>
    </row>
    <row r="41" spans="1:18">
      <c r="G41" s="56"/>
    </row>
    <row r="42" spans="1:18">
      <c r="G42" s="56"/>
    </row>
    <row r="43" spans="1:18">
      <c r="G43" s="56"/>
    </row>
    <row r="44" spans="1:18">
      <c r="G44" s="56"/>
    </row>
    <row r="45" spans="1:18">
      <c r="G45" s="56"/>
    </row>
    <row r="46" spans="1:18">
      <c r="G46" s="56"/>
    </row>
    <row r="47" spans="1:18">
      <c r="G47" s="56"/>
    </row>
    <row r="48" spans="1:18">
      <c r="G48" s="56"/>
    </row>
    <row r="49" spans="7:7">
      <c r="G49" s="56"/>
    </row>
    <row r="50" spans="7:7">
      <c r="G50" s="56"/>
    </row>
    <row r="51" spans="7:7">
      <c r="G51" s="56"/>
    </row>
    <row r="52" spans="7:7">
      <c r="G52" s="56"/>
    </row>
    <row r="53" spans="7:7">
      <c r="G53" s="56"/>
    </row>
    <row r="54" spans="7:7">
      <c r="G54" s="56"/>
    </row>
    <row r="55" spans="7:7">
      <c r="G55" s="56"/>
    </row>
    <row r="56" spans="7:7">
      <c r="G56" s="56"/>
    </row>
    <row r="57" spans="7:7">
      <c r="G57" s="56"/>
    </row>
    <row r="58" spans="7:7">
      <c r="G58" s="56"/>
    </row>
    <row r="59" spans="7:7">
      <c r="G59" s="56"/>
    </row>
    <row r="60" spans="7:7">
      <c r="G60" s="56"/>
    </row>
    <row r="61" spans="7:7">
      <c r="G61" s="56"/>
    </row>
    <row r="62" spans="7:7">
      <c r="G62" s="56"/>
    </row>
    <row r="63" spans="7:7">
      <c r="G63" s="56"/>
    </row>
    <row r="64" spans="7:7">
      <c r="G64" s="56"/>
    </row>
    <row r="65" spans="7:7">
      <c r="G65" s="56"/>
    </row>
    <row r="66" spans="7:7">
      <c r="G66" s="56"/>
    </row>
    <row r="67" spans="7:7">
      <c r="G67" s="56"/>
    </row>
    <row r="68" spans="7:7">
      <c r="G68" s="56"/>
    </row>
    <row r="69" spans="7:7">
      <c r="G69" s="56"/>
    </row>
    <row r="70" spans="7:7">
      <c r="G70" s="56"/>
    </row>
    <row r="71" spans="7:7">
      <c r="G71" s="56"/>
    </row>
    <row r="72" spans="7:7">
      <c r="G72" s="56"/>
    </row>
    <row r="73" spans="7:7">
      <c r="G73" s="56"/>
    </row>
    <row r="74" spans="7:7">
      <c r="G74" s="56"/>
    </row>
    <row r="75" spans="7:7">
      <c r="G75" s="56"/>
    </row>
    <row r="76" spans="7:7">
      <c r="G76" s="56"/>
    </row>
    <row r="77" spans="7:7">
      <c r="G77" s="56"/>
    </row>
    <row r="78" spans="7:7">
      <c r="G78" s="56"/>
    </row>
    <row r="79" spans="7:7">
      <c r="G79" s="56"/>
    </row>
    <row r="80" spans="7:7">
      <c r="G80" s="56"/>
    </row>
    <row r="81" spans="7:7">
      <c r="G81" s="56"/>
    </row>
    <row r="82" spans="7:7">
      <c r="G82" s="56"/>
    </row>
    <row r="83" spans="7:7">
      <c r="G83" s="56"/>
    </row>
    <row r="84" spans="7:7">
      <c r="G84" s="56"/>
    </row>
    <row r="85" spans="7:7">
      <c r="G85" s="56"/>
    </row>
    <row r="86" spans="7:7">
      <c r="G86" s="56"/>
    </row>
    <row r="87" spans="7:7">
      <c r="G87" s="56"/>
    </row>
    <row r="88" spans="7:7">
      <c r="G88" s="56"/>
    </row>
    <row r="89" spans="7:7">
      <c r="G89" s="56"/>
    </row>
    <row r="90" spans="7:7">
      <c r="G90" s="56"/>
    </row>
    <row r="91" spans="7:7">
      <c r="G91" s="56"/>
    </row>
    <row r="92" spans="7:7">
      <c r="G92" s="56"/>
    </row>
    <row r="93" spans="7:7">
      <c r="G93" s="56"/>
    </row>
    <row r="94" spans="7:7">
      <c r="G94" s="56"/>
    </row>
    <row r="95" spans="7:7">
      <c r="G95" s="56"/>
    </row>
    <row r="96" spans="7:7">
      <c r="G96" s="56"/>
    </row>
    <row r="97" spans="7:7">
      <c r="G97" s="56"/>
    </row>
    <row r="98" spans="7:7">
      <c r="G98" s="56"/>
    </row>
    <row r="99" spans="7:7">
      <c r="G99" s="56"/>
    </row>
    <row r="100" spans="7:7">
      <c r="G100" s="56"/>
    </row>
    <row r="101" spans="7:7">
      <c r="G101" s="56"/>
    </row>
    <row r="102" spans="7:7">
      <c r="G102" s="56"/>
    </row>
    <row r="103" spans="7:7">
      <c r="G103" s="56"/>
    </row>
    <row r="104" spans="7:7">
      <c r="G104" s="56"/>
    </row>
    <row r="105" spans="7:7">
      <c r="G105" s="56"/>
    </row>
    <row r="106" spans="7:7">
      <c r="G106" s="56"/>
    </row>
    <row r="107" spans="7:7">
      <c r="G107" s="56"/>
    </row>
    <row r="108" spans="7:7">
      <c r="G108" s="56"/>
    </row>
    <row r="109" spans="7:7">
      <c r="G109" s="56"/>
    </row>
    <row r="110" spans="7:7">
      <c r="G110" s="56"/>
    </row>
    <row r="111" spans="7:7">
      <c r="G111" s="56"/>
    </row>
    <row r="112" spans="7:7">
      <c r="G112" s="56"/>
    </row>
    <row r="113" spans="7:7">
      <c r="G113" s="56"/>
    </row>
    <row r="114" spans="7:7">
      <c r="G114" s="56"/>
    </row>
    <row r="115" spans="7:7">
      <c r="G115" s="56"/>
    </row>
    <row r="116" spans="7:7">
      <c r="G116" s="56"/>
    </row>
    <row r="117" spans="7:7">
      <c r="G117" s="56"/>
    </row>
    <row r="118" spans="7:7">
      <c r="G118" s="56"/>
    </row>
    <row r="119" spans="7:7">
      <c r="G119" s="56"/>
    </row>
    <row r="120" spans="7:7">
      <c r="G120" s="56"/>
    </row>
    <row r="121" spans="7:7">
      <c r="G121" s="56"/>
    </row>
    <row r="122" spans="7:7">
      <c r="G122" s="56"/>
    </row>
    <row r="123" spans="7:7">
      <c r="G123" s="56"/>
    </row>
    <row r="124" spans="7:7">
      <c r="G124" s="56"/>
    </row>
    <row r="125" spans="7:7">
      <c r="G125" s="56"/>
    </row>
    <row r="126" spans="7:7">
      <c r="G126" s="56"/>
    </row>
    <row r="127" spans="7:7">
      <c r="G127" s="56"/>
    </row>
    <row r="128" spans="7:7">
      <c r="G128" s="56"/>
    </row>
    <row r="129" spans="7:7">
      <c r="G129" s="56"/>
    </row>
    <row r="130" spans="7:7">
      <c r="G130" s="56"/>
    </row>
    <row r="131" spans="7:7">
      <c r="G131" s="56"/>
    </row>
    <row r="132" spans="7:7">
      <c r="G132" s="56"/>
    </row>
    <row r="133" spans="7:7">
      <c r="G133" s="56"/>
    </row>
    <row r="134" spans="7:7">
      <c r="G134" s="56"/>
    </row>
    <row r="135" spans="7:7">
      <c r="G135" s="56"/>
    </row>
    <row r="136" spans="7:7">
      <c r="G136" s="56"/>
    </row>
    <row r="137" spans="7:7">
      <c r="G137" s="56"/>
    </row>
    <row r="138" spans="7:7">
      <c r="G138" s="56"/>
    </row>
    <row r="139" spans="7:7">
      <c r="G139" s="56"/>
    </row>
    <row r="140" spans="7:7">
      <c r="G140" s="56"/>
    </row>
    <row r="141" spans="7:7">
      <c r="G141" s="56"/>
    </row>
  </sheetData>
  <mergeCells count="1">
    <mergeCell ref="C4:R4"/>
  </mergeCells>
  <dataValidations disablePrompts="1" count="1">
    <dataValidation allowBlank="1" showInputMessage="1" showErrorMessage="1" promptTitle="Campo descrittivo:" prompt="Inserire l'attività svolta come indicata nelle schede di ricognizione (02.01; 02.02)" sqref="D21" xr:uid="{3FA19324-4396-46F6-A68B-92EFA019CC46}"/>
  </dataValidations>
  <hyperlinks>
    <hyperlink ref="R11" r:id="rId1" xr:uid="{A17439F4-37BD-4821-9710-59E5D982BF42}"/>
    <hyperlink ref="R32" r:id="rId2" xr:uid="{47B9249D-6CBB-4310-9BCE-9B97D02306BC}"/>
    <hyperlink ref="R26" r:id="rId3" xr:uid="{39915E2F-4265-423D-BE56-EF8E66101FF0}"/>
    <hyperlink ref="R25" r:id="rId4" xr:uid="{9BF72ED6-8DD1-455F-9746-87EB11B8D643}"/>
    <hyperlink ref="R24" r:id="rId5" xr:uid="{678DE32B-1C9B-48A4-87BA-598FCE1272DE}"/>
    <hyperlink ref="R23" r:id="rId6" xr:uid="{045EBBDC-5853-41F1-AE1B-76592269249B}"/>
    <hyperlink ref="R22" r:id="rId7" xr:uid="{823F183C-0D18-44D9-A2D9-3794C3CDBCF4}"/>
    <hyperlink ref="R21" r:id="rId8" xr:uid="{FF5547A6-51F2-462B-BEC2-6B7FD2528906}"/>
    <hyperlink ref="R30" r:id="rId9" xr:uid="{53B32ED3-5396-46AC-A09C-4BEFBD910456}"/>
    <hyperlink ref="R29" r:id="rId10" xr:uid="{444EB19D-B9A1-4A70-94CD-11344BE7873A}"/>
    <hyperlink ref="R20" r:id="rId11" xr:uid="{8A2C36F7-4771-441C-B790-3F3795B171D6}"/>
    <hyperlink ref="R19" r:id="rId12" xr:uid="{4D65CC8F-5A65-4745-BF98-5DD820BF4507}"/>
    <hyperlink ref="R18" r:id="rId13" xr:uid="{0346DFF7-6411-4B2A-98F6-54E56341ABB6}"/>
    <hyperlink ref="R17" r:id="rId14" xr:uid="{E7FFA4F0-C10B-4C8B-B1C7-6F78327C763A}"/>
    <hyperlink ref="R16" r:id="rId15" xr:uid="{B9FFFFC3-B78C-46B8-BCD5-6FD6528C2CB3}"/>
    <hyperlink ref="R15" r:id="rId16" xr:uid="{972C033E-54B2-4E7A-93DC-D16B4FBD5196}"/>
    <hyperlink ref="R14" r:id="rId17" xr:uid="{C9C837CF-DB73-4CB6-9CB0-39DA0862DF0F}"/>
    <hyperlink ref="R13" r:id="rId18" xr:uid="{A66DC8D3-BE28-4D91-81F0-52AF9695FBCA}"/>
    <hyperlink ref="R12" r:id="rId19" xr:uid="{F816C629-8371-45E1-BF27-81A7E87CE180}"/>
    <hyperlink ref="R10" r:id="rId20" xr:uid="{23586723-1186-4FAB-B752-BE88F3F18ED1}"/>
    <hyperlink ref="R9" r:id="rId21" xr:uid="{821BA467-2375-4491-96F9-31000156808C}"/>
    <hyperlink ref="R8" r:id="rId22" xr:uid="{D61CDE94-FCC5-4842-A936-33D0974DCC39}"/>
    <hyperlink ref="R7" r:id="rId23" xr:uid="{F6ED400D-87D7-4A58-8EC5-CF6141220A51}"/>
    <hyperlink ref="R31" r:id="rId24" xr:uid="{EE7A417C-EA4D-45E8-8CE3-A84BC23C630A}"/>
  </hyperlinks>
  <pageMargins left="0.23622047244094491" right="0.15" top="0.39370078740157483" bottom="0.39370078740157483" header="0.43" footer="0.51181102362204722"/>
  <pageSetup paperSize="8" scale="21" orientation="portrait" r:id="rId2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partecipazioni al 31-12-2019</vt:lpstr>
      <vt:lpstr>'partecipazioni al 31-12-2019'!Area_stampa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Gianotti</dc:creator>
  <cp:lastModifiedBy>Marilena Didio</cp:lastModifiedBy>
  <dcterms:created xsi:type="dcterms:W3CDTF">2019-05-09T08:33:41Z</dcterms:created>
  <dcterms:modified xsi:type="dcterms:W3CDTF">2020-05-21T09:26:09Z</dcterms:modified>
</cp:coreProperties>
</file>