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LIGURCAPITAL SPA\14. SITO\SOCIETà trasparente G.G\partecipate\"/>
    </mc:Choice>
  </mc:AlternateContent>
  <xr:revisionPtr revIDLastSave="0" documentId="13_ncr:1_{185695FC-5C35-4A72-9D4B-9A4E21182F44}" xr6:coauthVersionLast="36" xr6:coauthVersionMax="36" xr10:uidLastSave="{00000000-0000-0000-0000-000000000000}"/>
  <bookViews>
    <workbookView xWindow="0" yWindow="0" windowWidth="25200" windowHeight="11775" xr2:uid="{E0182F49-E660-4714-A87E-9F0DAEC5FAA4}"/>
  </bookViews>
  <sheets>
    <sheet name="partecipazioni al 31-12-2018" sheetId="1" r:id="rId1"/>
  </sheets>
  <definedNames>
    <definedName name="_xlnm._FilterDatabase" localSheetId="0" hidden="1">'partecipazioni al 31-12-2018'!$B$5:$O$37</definedName>
    <definedName name="_xlnm.Print_Area" localSheetId="0">'partecipazioni al 31-12-2018'!$B$3:$O$37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1" l="1"/>
  <c r="L23" i="1"/>
  <c r="K9" i="1"/>
  <c r="K8" i="1"/>
  <c r="E8" i="1"/>
  <c r="E9" i="1" s="1"/>
  <c r="E10" i="1" s="1"/>
  <c r="E11" i="1" s="1"/>
  <c r="E14" i="1" s="1"/>
  <c r="K7" i="1"/>
  <c r="L5" i="1"/>
  <c r="M5" i="1" s="1"/>
  <c r="N5" i="1" s="1"/>
  <c r="E13" i="1" l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12" i="1"/>
  <c r="E33" i="1" l="1"/>
  <c r="E31" i="1"/>
  <c r="E30" i="1"/>
  <c r="E35" i="1" l="1"/>
  <c r="E34" i="1"/>
  <c r="E32" i="1"/>
</calcChain>
</file>

<file path=xl/sharedStrings.xml><?xml version="1.0" encoding="utf-8"?>
<sst xmlns="http://schemas.openxmlformats.org/spreadsheetml/2006/main" count="140" uniqueCount="137">
  <si>
    <t xml:space="preserve"> </t>
  </si>
  <si>
    <t>SOCIETA'</t>
  </si>
  <si>
    <t>ATTIVITA'</t>
  </si>
  <si>
    <t>QUOTA DI PARTECI-PAZIONE</t>
  </si>
  <si>
    <t>a valere su risorse</t>
  </si>
  <si>
    <t>DURATA</t>
  </si>
  <si>
    <t>CAPITALE SOCIALE</t>
  </si>
  <si>
    <t xml:space="preserve">Onere complessivo a qualsiasi titolo gravante per l'anno sul Bilancio Ligurcapital </t>
  </si>
  <si>
    <t>Numero dei rappresentanti di Ligurcapital negli organi di governo e trattamento economico complessivo a ciascuno di essi spettante</t>
  </si>
  <si>
    <t xml:space="preserve">Incarichi di amministratore della società e relativo trattamento economico complessivo </t>
  </si>
  <si>
    <t xml:space="preserve">risultato esercizio   </t>
  </si>
  <si>
    <t>LINK</t>
  </si>
  <si>
    <t>NOVIT SRL</t>
  </si>
  <si>
    <t>Società di ingegneria e servizi nel settore ICT ed in particolare consulenza, realizzazione, gestione e vendita di sistemi software per le aziende private e le pubbliche amministrazioni</t>
  </si>
  <si>
    <t>fondo strategico</t>
  </si>
  <si>
    <r>
      <t xml:space="preserve"> Presidente : Rosario Viola Consiglieri:</t>
    </r>
    <r>
      <rPr>
        <b/>
        <u val="singleAccounting"/>
        <sz val="22"/>
        <rFont val="Times New Roman"/>
        <family val="1"/>
      </rPr>
      <t xml:space="preserve"> Giorgio Lamanna</t>
    </r>
    <r>
      <rPr>
        <sz val="22"/>
        <rFont val="Times New Roman"/>
        <family val="1"/>
      </rPr>
      <t xml:space="preserve"> e Paolo Piccardo  Totale Compensi per Cda Euro 5,000 </t>
    </r>
  </si>
  <si>
    <t>www.novit.it</t>
  </si>
  <si>
    <t>-</t>
  </si>
  <si>
    <t>IKRIX  SRL</t>
  </si>
  <si>
    <t>Società che gestisce un sistema online di intermediazione per la compravendita di beni di lusso in particolare abbigliamento ed accessori.</t>
  </si>
  <si>
    <t xml:space="preserve"> Presidente : Carla Gardino Consiglieri: Giacomo Burro, Davide Medina , Riccardo Lagorio Serra, Ernesto Cauvin, Armando Poggio, Maurizio Astuni, Marco Manzitti , Paolo Fiorillo, Totale Compensi Euro 160.000  </t>
  </si>
  <si>
    <t>www.ikrix.com</t>
  </si>
  <si>
    <t>SEDAPTA SRL</t>
  </si>
  <si>
    <t>Società di sviluppo di prodotti software per l’industria manifatturiera globale.</t>
  </si>
  <si>
    <t xml:space="preserve"> Presidente: Giorgio Cuttica   consigliere Delegato Francesco Cauvin, Consiglieri: Alfredo Belsito, Paolo Campo, Giovanni Avanzino, Mauro Ferrando, Claudio Zilich. Totale Compensi per Cda Euro 283.291,00</t>
  </si>
  <si>
    <t>www.sedapta.com</t>
  </si>
  <si>
    <t>SESAMO SRL</t>
  </si>
  <si>
    <t>Produzione dispositivi antifurto e antitruffa e sistemi di validazione in tempo reale dell’identità</t>
  </si>
  <si>
    <t xml:space="preserve"> Presidente: Marco Ghio Consiglieri: Paola  Castagno, Stefano Sartini. Totale Compensi per Cda Euro 0,000 </t>
  </si>
  <si>
    <t>www.sesamosystem.com</t>
  </si>
  <si>
    <t>GENOASTIRLING</t>
  </si>
  <si>
    <t>Produzione e sviluppo di un nuovo motore Stirling e vendita  di alcuni prototipi per finanziare l'attività di ricerca</t>
  </si>
  <si>
    <t xml:space="preserve"> Presidente: Nicola Lonato, Consiglieri: Mario Canziani,Alessandro Cestari. Totale Compensi per Cda Euro 0,000 </t>
  </si>
  <si>
    <t>www.genoastirling.it</t>
  </si>
  <si>
    <t>ATAR 22 Srl</t>
  </si>
  <si>
    <t>Azienda attiva nel settore dell’estetica professionale attraverso la produzione e commercializzazione di cosmetici e prodotti per l'epilazione</t>
  </si>
  <si>
    <t xml:space="preserve"> Presidente: Andrea Corda  Consigliere: Barbara Franci e Alberto Fabbris. Totale Compensi per Cda Euro  193.089</t>
  </si>
  <si>
    <t>www.skinsbrazilianwaxing.com</t>
  </si>
  <si>
    <t>CIRCLE SPA</t>
  </si>
  <si>
    <t>Società di software development specializzata nel supporto alla crescita, all'integrazione e all'efficientamento dei processi aziendali soprattutto nel settore dei trasporti</t>
  </si>
  <si>
    <t xml:space="preserve"> Presidente: Luca Abatello Consigliere: Alexio Picco Giacomo Burro . Totale Compensi per Cda Euro 1,000</t>
  </si>
  <si>
    <t>www.circletouch.eu</t>
  </si>
  <si>
    <t>SHINY SRL</t>
  </si>
  <si>
    <t>Società leader in Italia nelle tecnologie di misurazione applicate al web e ai mezzi digitali (Digital Analytics)</t>
  </si>
  <si>
    <t xml:space="preserve"> Presidente: Gianluigi Barbieri Consiglieri: Andrea Rossi, Roberto Ferraresi, Zanzottera Paolo. Totale Compensi per Cda Euro 59.821</t>
  </si>
  <si>
    <t>www.shinystat.com</t>
  </si>
  <si>
    <t>ENJORE SRL</t>
  </si>
  <si>
    <t>Società che gestisce una piattaforma web che consente di organizzare gestire i tornei sportivi</t>
  </si>
  <si>
    <t xml:space="preserve"> Presidente: Nicola Taranto Consiglieri: Luca Carollo, Marco Brambati.Totale Compensi per Cda Euro 24252</t>
  </si>
  <si>
    <t>www.enjore.com</t>
  </si>
  <si>
    <t>WECARE SRL</t>
  </si>
  <si>
    <t>Startup attiva nella creazione di dipositivi indossabili dotati di tecnologia NFC per la comunicazione con hardware esterni (computer, tablet e smartphone)</t>
  </si>
  <si>
    <t xml:space="preserve"> Presidente: Edoardo Bosio, Consiglieri: Riccardo Franco Zanini, Marcello Bonora.Totale Compensi per Cda Euro 21,630</t>
  </si>
  <si>
    <t>www.myangelcare.it</t>
  </si>
  <si>
    <t>DREXCODE SRL</t>
  </si>
  <si>
    <t>Startup che offre un servizio di noleggio di abiti di lusso</t>
  </si>
  <si>
    <t xml:space="preserve"> Presidente: Enrico Mambelli. Consiglieri Federica Storace e Valeria Cambrea,  Totale Compensi per Cda Euro 100000</t>
  </si>
  <si>
    <t>www.drexcode.com</t>
  </si>
  <si>
    <t>4 BABY Srl</t>
  </si>
  <si>
    <t>Startup che ha creato e gestisce un mercato on line per lo scambio di vestiti per bambini</t>
  </si>
  <si>
    <t xml:space="preserve"> Presidente: Stefano Molino Consiglieri: Davi Erba , Davide Palano Totale Compensi per Cda Euro 0,000  (scad app bil 2018)</t>
  </si>
  <si>
    <t>www.armadioverde.it</t>
  </si>
  <si>
    <t>MOATECH SRL</t>
  </si>
  <si>
    <t>Azienda titolare di brevetto per la produzione di un materiale tessile utilizzato sia nella linea di abbigliamento sia nel concept di un locale, bar ristorante, adibito a punto vendita</t>
  </si>
  <si>
    <t xml:space="preserve"> Presidente: Andrea Moretti Consiglieri: Andrea Giustini, Maria Marago'. Totale Compensi Euro 35.618</t>
  </si>
  <si>
    <t>www.moa.com</t>
  </si>
  <si>
    <t>INTERNATIONAL STUTTERING CENTRE SRL</t>
  </si>
  <si>
    <t>Centro specializzato nel trattamento riabilitativo della balbuzie</t>
  </si>
  <si>
    <t xml:space="preserve"> Presidente: Giovanni Muscarà   Consiglieri: Nicola Borean, Tommaso Cappuccio. Totale Compensi per Cda Euro 60,500</t>
  </si>
  <si>
    <t>www.vivavoceinstitute.com</t>
  </si>
  <si>
    <t>SAILSQUARE SRL</t>
  </si>
  <si>
    <t>Startup che gestisce un marketplace online che consente agli utenti di organizzare vacanze in barca proposte da proprietari di imbarcazioni private</t>
  </si>
  <si>
    <t xml:space="preserve"> Presidente: Simone Marini Consiglieri: Riccardo Paolo Boatti, Marco Viganò, Carlo Alberto Marcoaldi, Renato Giacobbo Scavo.Totale Compensi per Cda euro 150,000</t>
  </si>
  <si>
    <t>www.sailsquare.com</t>
  </si>
  <si>
    <t>FREMSLIFE SRL (EX ESALIFE)</t>
  </si>
  <si>
    <t>Startup attiva nella produzione e commercializzazione di apparati destinati al settore della fisioterapia e della riabilitazione funzionale</t>
  </si>
  <si>
    <t xml:space="preserve"> Presidente: Michele Palermo Consiglieri: Nazzareno Straini, Carlo Mannelli, Davide Rossi, Antonio Ceraolo, Franco Bertora. Totale Compensi per Cda Euro 0,000</t>
  </si>
  <si>
    <t>www.fremlife.com</t>
  </si>
  <si>
    <t>FINSA SPA</t>
  </si>
  <si>
    <t>Servizi di consulenza in ambito Information &amp; Technology, User Experience e Finance</t>
  </si>
  <si>
    <t>Presidente: Pierpaolo Perotto Consiglieri: Massimo Berardi, Alessandro Albino Compensi Cda Euro 176,542</t>
  </si>
  <si>
    <t>www.finsa.it</t>
  </si>
  <si>
    <t>WIKIRE SRL</t>
  </si>
  <si>
    <t xml:space="preserve">Piattaforma informatica mercato immobiliare
</t>
  </si>
  <si>
    <t>Presidente: Busso Roberto Consiglieri: Pietro Pellizzari, Renato Erba, Alessandro Gatti e Marco Speretta  Compensi Cda Euro zero</t>
  </si>
  <si>
    <t>www.wikire.it</t>
  </si>
  <si>
    <t>DAURMAN SRL</t>
  </si>
  <si>
    <t>Piattaforma web commercio prodotti agricoli</t>
  </si>
  <si>
    <t>Amminitratore Unico Eva De Marco compensi Euro 14.936</t>
  </si>
  <si>
    <t>www.ortointasca.it</t>
  </si>
  <si>
    <t>HIMARC SRL</t>
  </si>
  <si>
    <t>Produzione apparecchiature e sistemi allarme</t>
  </si>
  <si>
    <t>Presidente  Domenico Olivari, consilgieri Costagli Lorenzo e Arvigo Silvio  Compensi Euro 30.000</t>
  </si>
  <si>
    <t>www.himarc.it</t>
  </si>
  <si>
    <t>SEA EAGLE INDUSTRIES GROUP SRL</t>
  </si>
  <si>
    <t xml:space="preserve">Produzione apparecchiature per locali sanitari </t>
  </si>
  <si>
    <t>Presidente:Alessandro Esperti Consiglieri: Giacomo Violante e Luigi Tassara Compensi Cda: Euro 50,000</t>
  </si>
  <si>
    <t>www.seaeagleindustrie.it</t>
  </si>
  <si>
    <t>P&amp;B LINLKING SPA</t>
  </si>
  <si>
    <t>Produzione software per la sicurezza</t>
  </si>
  <si>
    <t>Presidente: Roberto Pagani, Consiglieri: Mirko Baralla  e Riccardo Avigo  Compensi Euro 92,000</t>
  </si>
  <si>
    <t>www.pblinking.com</t>
  </si>
  <si>
    <t>SUNRISE SRL</t>
  </si>
  <si>
    <t>Fornitura di prodotti e servizi per la sanità</t>
  </si>
  <si>
    <r>
      <t>Presidente: Carlo Sambin Consiglieri: Giorgio e Vito Sambin</t>
    </r>
    <r>
      <rPr>
        <sz val="22"/>
        <color rgb="FFFF0000"/>
        <rFont val="Times New Roman"/>
        <family val="1"/>
      </rPr>
      <t xml:space="preserve"> Compensi Cda: </t>
    </r>
    <r>
      <rPr>
        <sz val="22"/>
        <rFont val="Times New Roman"/>
        <family val="1"/>
      </rPr>
      <t>euro 205,000</t>
    </r>
  </si>
  <si>
    <t>www.sunrise.com</t>
  </si>
  <si>
    <t>FERRALORO SPA</t>
  </si>
  <si>
    <r>
      <t>C</t>
    </r>
    <r>
      <rPr>
        <sz val="28"/>
        <color rgb="FF000000"/>
        <rFont val="Times New Roman"/>
        <family val="1"/>
      </rPr>
      <t xml:space="preserve">ostruzioni e ristrutturazioni edili e realizzazione di impianti per la produzione di energia da fonti rinnovabili </t>
    </r>
  </si>
  <si>
    <t>Presidente: Maricone Maurizioi, Consiglieri: Maurizio Ferraloro  e Paolo Di Donato Compensi Euro  50,000</t>
  </si>
  <si>
    <t>www.ferraloro.com</t>
  </si>
  <si>
    <t>ITALIAN FINE FOOD SPA</t>
  </si>
  <si>
    <t>Produzione semilavorato del pesto</t>
  </si>
  <si>
    <r>
      <t>Amministratore Unico compenso euro 8,000</t>
    </r>
    <r>
      <rPr>
        <sz val="22"/>
        <color rgb="FFFF0000"/>
        <rFont val="Times New Roman"/>
        <family val="1"/>
      </rPr>
      <t xml:space="preserve"> </t>
    </r>
  </si>
  <si>
    <t>in fase di costruzione</t>
  </si>
  <si>
    <t>NATUR WORLD SRL</t>
  </si>
  <si>
    <t xml:space="preserve">lavorazione/trasformazione e commercializzazione di polimeri biodegradabili ecosolubili e biocompostabili </t>
  </si>
  <si>
    <t>Presidente: Greco Gianluca,  Leracari Gianluigi, Giusto Giovanna  - compenso euro 65.470</t>
  </si>
  <si>
    <t>www.natur-world.it</t>
  </si>
  <si>
    <t>ASPERA SPA</t>
  </si>
  <si>
    <t>Società di progettazione e realizzazione di edifici civili ed industriali</t>
  </si>
  <si>
    <t xml:space="preserve"> Amministratore Unico  Alex Ali' Carlo AMIRFEIZ  Compensi  Euro  3.000</t>
  </si>
  <si>
    <t>www.aspera.it</t>
  </si>
  <si>
    <t>METALSTYLE SRL</t>
  </si>
  <si>
    <t>Società specializzata nella produzione di manufatti in acciaio e leghe leggere essenzialmente per il settore della nautica da diporto</t>
  </si>
  <si>
    <t xml:space="preserve"> Amministratore Unico: Marco Giuseppe Balbi. Totale Compenso Euro 0,000</t>
  </si>
  <si>
    <t>www.metalsyle.com</t>
  </si>
  <si>
    <t>RGM SPA</t>
  </si>
  <si>
    <t>Attività di distribuzione di componenti elettronici per gli alimentatori industriali in particolare destinati ai settori telecomunicazione e militare</t>
  </si>
  <si>
    <t>Indeterminata</t>
  </si>
  <si>
    <t xml:space="preserve"> Presidente: Giuseppe Guerra Consiglieri: Alberto Pallottini, Paolo Martini. Totale Compensi per Cda Euro 290.000,00</t>
  </si>
  <si>
    <t>www.rgm.it</t>
  </si>
  <si>
    <t>ROSH SRL</t>
  </si>
  <si>
    <t>produzione e commercializzazione in proprio e per conto terzi di articoli per l’ufficio e per il «fai da te</t>
  </si>
  <si>
    <t>Amministratore Unico: Miglio Alessandro compenso 18,720</t>
  </si>
  <si>
    <t>www.roshsrl.it</t>
  </si>
  <si>
    <t>aggiornato al  31/12/2018</t>
  </si>
  <si>
    <t>41,9%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</si>
</sst>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  <numFmt numFmtId="167" formatCode="_-[$€-410]\ * #,##0.00_-;\-[$€-410]\ * #,##0.00_-;_-[$€-410]\ * &quot;-&quot;??_-;_-@_-"/>
    <numFmt numFmtId="168" formatCode="#,##0.0_ ;\-#,##0.0\ "/>
    <numFmt numFmtId="169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b/>
      <i/>
      <sz val="36"/>
      <name val="palatino"/>
    </font>
    <font>
      <sz val="20"/>
      <name val="Times New Roman"/>
      <family val="1"/>
    </font>
    <font>
      <b/>
      <i/>
      <sz val="28"/>
      <name val="Book Antiqua"/>
      <family val="1"/>
    </font>
    <font>
      <b/>
      <i/>
      <sz val="20"/>
      <name val="Book Antiqua"/>
      <family val="1"/>
    </font>
    <font>
      <b/>
      <sz val="24"/>
      <name val="Times New Roman"/>
      <family val="1"/>
    </font>
    <font>
      <sz val="24"/>
      <name val="Times New Roman"/>
      <family val="1"/>
    </font>
    <font>
      <b/>
      <sz val="22"/>
      <name val="Times New Roman"/>
      <family val="1"/>
    </font>
    <font>
      <b/>
      <sz val="28"/>
      <name val="Times New Roman"/>
      <family val="1"/>
    </font>
    <font>
      <sz val="28"/>
      <name val="Times New Roman"/>
      <family val="1"/>
    </font>
    <font>
      <sz val="22"/>
      <name val="Times New Roman"/>
      <family val="1"/>
    </font>
    <font>
      <b/>
      <u val="singleAccounting"/>
      <sz val="22"/>
      <name val="Times New Roman"/>
      <family val="1"/>
    </font>
    <font>
      <sz val="22"/>
      <color rgb="FFFF0000"/>
      <name val="Times New Roman"/>
      <family val="1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20"/>
      <color rgb="FFFF0000"/>
      <name val="Calibri"/>
      <family val="2"/>
      <scheme val="minor"/>
    </font>
    <font>
      <sz val="28"/>
      <color rgb="FF000000"/>
      <name val="Times New Roman"/>
      <family val="1"/>
    </font>
    <font>
      <sz val="22"/>
      <color rgb="FFFF6600"/>
      <name val="Times New Roman"/>
      <family val="1"/>
    </font>
    <font>
      <b/>
      <sz val="22"/>
      <color theme="5" tint="-0.499984740745262"/>
      <name val="Times New Roman"/>
      <family val="1"/>
    </font>
    <font>
      <sz val="22"/>
      <color theme="5" tint="-0.499984740745262"/>
      <name val="Times New Roman"/>
      <family val="1"/>
    </font>
    <font>
      <sz val="32"/>
      <name val="Times New Roman"/>
      <family val="1"/>
    </font>
    <font>
      <b/>
      <sz val="3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2" applyFont="1" applyFill="1"/>
    <xf numFmtId="165" fontId="3" fillId="0" borderId="0" xfId="1" applyNumberFormat="1" applyFont="1" applyFill="1"/>
    <xf numFmtId="0" fontId="3" fillId="0" borderId="0" xfId="2" applyFont="1" applyFill="1" applyAlignment="1">
      <alignment horizontal="center"/>
    </xf>
    <xf numFmtId="0" fontId="4" fillId="0" borderId="0" xfId="2" applyFont="1" applyFill="1" applyBorder="1" applyAlignment="1"/>
    <xf numFmtId="0" fontId="5" fillId="0" borderId="0" xfId="2" applyFont="1" applyFill="1"/>
    <xf numFmtId="165" fontId="4" fillId="0" borderId="0" xfId="1" applyNumberFormat="1" applyFont="1" applyFill="1" applyBorder="1" applyAlignment="1"/>
    <xf numFmtId="0" fontId="6" fillId="0" borderId="0" xfId="2" applyFont="1" applyFill="1" applyBorder="1" applyAlignment="1"/>
    <xf numFmtId="0" fontId="3" fillId="0" borderId="0" xfId="2" applyFont="1" applyFill="1" applyBorder="1"/>
    <xf numFmtId="165" fontId="6" fillId="0" borderId="0" xfId="1" applyNumberFormat="1" applyFont="1" applyFill="1" applyBorder="1" applyAlignment="1"/>
    <xf numFmtId="165" fontId="8" fillId="0" borderId="2" xfId="1" applyNumberFormat="1" applyFont="1" applyFill="1" applyBorder="1" applyAlignment="1">
      <alignment horizontal="center" vertical="center" wrapText="1"/>
    </xf>
    <xf numFmtId="0" fontId="8" fillId="0" borderId="2" xfId="2" quotePrefix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9" fillId="0" borderId="0" xfId="2" applyFont="1" applyFill="1"/>
    <xf numFmtId="0" fontId="8" fillId="0" borderId="1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4" xfId="2" quotePrefix="1" applyFont="1" applyFill="1" applyBorder="1" applyAlignment="1">
      <alignment horizontal="center" vertical="center" wrapText="1"/>
    </xf>
    <xf numFmtId="0" fontId="8" fillId="0" borderId="5" xfId="2" quotePrefix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justify" vertical="center"/>
    </xf>
    <xf numFmtId="49" fontId="12" fillId="0" borderId="1" xfId="2" applyNumberFormat="1" applyFont="1" applyFill="1" applyBorder="1" applyAlignment="1">
      <alignment horizontal="left" vertical="top" wrapText="1"/>
    </xf>
    <xf numFmtId="10" fontId="13" fillId="0" borderId="3" xfId="2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167" fontId="13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4" fontId="13" fillId="0" borderId="1" xfId="2" applyNumberFormat="1" applyFont="1" applyFill="1" applyBorder="1" applyAlignment="1">
      <alignment horizontal="center" vertical="center"/>
    </xf>
    <xf numFmtId="164" fontId="13" fillId="0" borderId="1" xfId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1" applyFont="1" applyFill="1" applyBorder="1" applyAlignment="1">
      <alignment horizontal="center" vertical="center"/>
    </xf>
    <xf numFmtId="0" fontId="5" fillId="0" borderId="0" xfId="2" applyFont="1" applyFill="1" applyProtection="1">
      <protection locked="0"/>
    </xf>
    <xf numFmtId="49" fontId="11" fillId="0" borderId="1" xfId="2" applyNumberFormat="1" applyFont="1" applyFill="1" applyBorder="1" applyAlignment="1" applyProtection="1">
      <alignment horizontal="justify" vertical="center"/>
      <protection locked="0"/>
    </xf>
    <xf numFmtId="49" fontId="12" fillId="0" borderId="1" xfId="2" applyNumberFormat="1" applyFont="1" applyFill="1" applyBorder="1" applyAlignment="1" applyProtection="1">
      <alignment horizontal="left" vertical="top" wrapText="1"/>
      <protection locked="0"/>
    </xf>
    <xf numFmtId="10" fontId="13" fillId="0" borderId="3" xfId="2" applyNumberFormat="1" applyFont="1" applyFill="1" applyBorder="1" applyAlignment="1" applyProtection="1">
      <alignment horizontal="center" vertical="center" wrapText="1"/>
      <protection locked="0"/>
    </xf>
    <xf numFmtId="165" fontId="13" fillId="0" borderId="1" xfId="1" applyNumberFormat="1" applyFont="1" applyFill="1" applyBorder="1" applyAlignment="1" applyProtection="1">
      <alignment horizontal="center" vertical="center"/>
      <protection locked="0"/>
    </xf>
    <xf numFmtId="167" fontId="13" fillId="0" borderId="1" xfId="2" applyNumberFormat="1" applyFont="1" applyFill="1" applyBorder="1" applyAlignment="1" applyProtection="1">
      <alignment horizontal="center" vertical="center"/>
      <protection locked="0"/>
    </xf>
    <xf numFmtId="0" fontId="13" fillId="0" borderId="1" xfId="2" applyFont="1" applyFill="1" applyBorder="1" applyAlignment="1" applyProtection="1">
      <alignment horizontal="center" vertical="center" wrapText="1"/>
      <protection locked="0"/>
    </xf>
    <xf numFmtId="14" fontId="13" fillId="0" borderId="1" xfId="2" applyNumberFormat="1" applyFont="1" applyFill="1" applyBorder="1" applyAlignment="1" applyProtection="1">
      <alignment horizontal="center" vertical="center"/>
      <protection locked="0"/>
    </xf>
    <xf numFmtId="164" fontId="15" fillId="0" borderId="1" xfId="1" applyFont="1" applyFill="1" applyBorder="1" applyAlignment="1" applyProtection="1">
      <alignment horizontal="center" vertical="center"/>
      <protection locked="0"/>
    </xf>
    <xf numFmtId="164" fontId="13" fillId="0" borderId="1" xfId="1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Protection="1">
      <protection locked="0"/>
    </xf>
    <xf numFmtId="167" fontId="17" fillId="0" borderId="1" xfId="2" applyNumberFormat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 wrapText="1"/>
    </xf>
    <xf numFmtId="164" fontId="18" fillId="0" borderId="1" xfId="1" applyFont="1" applyFill="1" applyBorder="1" applyAlignment="1">
      <alignment horizontal="center" vertical="center"/>
    </xf>
    <xf numFmtId="164" fontId="17" fillId="0" borderId="1" xfId="1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left" vertical="top" wrapText="1"/>
    </xf>
    <xf numFmtId="165" fontId="17" fillId="0" borderId="6" xfId="1" applyNumberFormat="1" applyFont="1" applyFill="1" applyBorder="1" applyAlignment="1">
      <alignment horizontal="center" vertical="center" wrapText="1"/>
    </xf>
    <xf numFmtId="164" fontId="17" fillId="0" borderId="6" xfId="1" applyFont="1" applyFill="1" applyBorder="1" applyAlignment="1">
      <alignment horizontal="center" vertical="center"/>
    </xf>
    <xf numFmtId="14" fontId="17" fillId="0" borderId="1" xfId="2" applyNumberFormat="1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justify" vertical="center"/>
    </xf>
    <xf numFmtId="49" fontId="11" fillId="0" borderId="1" xfId="2" applyNumberFormat="1" applyFont="1" applyFill="1" applyBorder="1" applyAlignment="1">
      <alignment horizontal="left" vertical="center" wrapText="1"/>
    </xf>
    <xf numFmtId="49" fontId="11" fillId="0" borderId="6" xfId="2" applyNumberFormat="1" applyFont="1" applyFill="1" applyBorder="1" applyAlignment="1">
      <alignment horizontal="justify" vertical="center"/>
    </xf>
    <xf numFmtId="165" fontId="13" fillId="0" borderId="6" xfId="1" applyNumberFormat="1" applyFont="1" applyFill="1" applyBorder="1" applyAlignment="1">
      <alignment horizontal="center" vertical="center" wrapText="1"/>
    </xf>
    <xf numFmtId="164" fontId="13" fillId="0" borderId="6" xfId="1" applyFont="1" applyFill="1" applyBorder="1" applyAlignment="1">
      <alignment horizontal="center" vertical="center"/>
    </xf>
    <xf numFmtId="164" fontId="15" fillId="0" borderId="6" xfId="1" applyFont="1" applyFill="1" applyBorder="1" applyAlignment="1">
      <alignment horizontal="center" vertical="center"/>
    </xf>
    <xf numFmtId="165" fontId="13" fillId="2" borderId="6" xfId="1" applyNumberFormat="1" applyFont="1" applyFill="1" applyBorder="1" applyAlignment="1">
      <alignment horizontal="center" vertical="center" wrapText="1"/>
    </xf>
    <xf numFmtId="164" fontId="20" fillId="0" borderId="6" xfId="1" applyFont="1" applyFill="1" applyBorder="1" applyAlignment="1">
      <alignment horizontal="center" vertical="center"/>
    </xf>
    <xf numFmtId="164" fontId="18" fillId="0" borderId="6" xfId="1" applyFont="1" applyFill="1" applyBorder="1" applyAlignment="1">
      <alignment horizontal="center" vertical="center"/>
    </xf>
    <xf numFmtId="49" fontId="21" fillId="0" borderId="7" xfId="2" applyNumberFormat="1" applyFont="1" applyFill="1" applyBorder="1" applyAlignment="1">
      <alignment horizontal="center" vertical="center" wrapText="1"/>
    </xf>
    <xf numFmtId="165" fontId="22" fillId="0" borderId="8" xfId="1" applyNumberFormat="1" applyFont="1" applyFill="1" applyBorder="1" applyAlignment="1">
      <alignment horizontal="center" vertical="center"/>
    </xf>
    <xf numFmtId="164" fontId="22" fillId="0" borderId="6" xfId="1" applyFont="1" applyFill="1" applyBorder="1" applyAlignment="1">
      <alignment horizontal="center" vertical="center"/>
    </xf>
    <xf numFmtId="0" fontId="23" fillId="0" borderId="0" xfId="2" applyFont="1" applyFill="1" applyBorder="1"/>
    <xf numFmtId="0" fontId="23" fillId="0" borderId="9" xfId="2" applyFont="1" applyFill="1" applyBorder="1"/>
    <xf numFmtId="0" fontId="23" fillId="3" borderId="9" xfId="2" applyFont="1" applyFill="1" applyBorder="1"/>
    <xf numFmtId="165" fontId="23" fillId="0" borderId="9" xfId="1" applyNumberFormat="1" applyFont="1" applyFill="1" applyBorder="1"/>
    <xf numFmtId="165" fontId="24" fillId="0" borderId="9" xfId="1" applyNumberFormat="1" applyFont="1" applyFill="1" applyBorder="1" applyAlignment="1">
      <alignment horizontal="center"/>
    </xf>
    <xf numFmtId="165" fontId="23" fillId="0" borderId="9" xfId="1" applyNumberFormat="1" applyFont="1" applyFill="1" applyBorder="1" applyAlignment="1">
      <alignment horizontal="center"/>
    </xf>
    <xf numFmtId="165" fontId="23" fillId="0" borderId="9" xfId="1" applyNumberFormat="1" applyFont="1" applyFill="1" applyBorder="1" applyAlignment="1">
      <alignment horizontal="center" vertical="center" wrapText="1"/>
    </xf>
    <xf numFmtId="168" fontId="24" fillId="0" borderId="9" xfId="1" applyNumberFormat="1" applyFont="1" applyFill="1" applyBorder="1" applyAlignment="1">
      <alignment horizontal="center"/>
    </xf>
    <xf numFmtId="0" fontId="12" fillId="0" borderId="0" xfId="2" applyFont="1" applyFill="1" applyBorder="1"/>
    <xf numFmtId="49" fontId="12" fillId="0" borderId="0" xfId="2" applyNumberFormat="1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center"/>
    </xf>
    <xf numFmtId="169" fontId="10" fillId="0" borderId="3" xfId="2" applyNumberFormat="1" applyFont="1" applyFill="1" applyBorder="1" applyAlignment="1">
      <alignment horizontal="center" vertical="center" wrapText="1"/>
    </xf>
    <xf numFmtId="169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169" fontId="16" fillId="0" borderId="3" xfId="2" applyNumberFormat="1" applyFont="1" applyFill="1" applyBorder="1" applyAlignment="1">
      <alignment horizontal="center" vertical="center" wrapText="1"/>
    </xf>
    <xf numFmtId="169" fontId="10" fillId="2" borderId="3" xfId="2" applyNumberFormat="1" applyFont="1" applyFill="1" applyBorder="1" applyAlignment="1">
      <alignment horizontal="center" vertical="center" wrapText="1"/>
    </xf>
  </cellXfs>
  <cellStyles count="4">
    <cellStyle name="Migliaia" xfId="1" builtinId="3"/>
    <cellStyle name="Migliaia [0] 2" xfId="3" xr:uid="{CA8FDF82-F217-4B65-91B5-78BD7A7ACB02}"/>
    <cellStyle name="Normale" xfId="0" builtinId="0"/>
    <cellStyle name="Normale 2" xfId="2" xr:uid="{309A9345-1AC9-4D2F-8A18-0176AD83B2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yangelcare.it/" TargetMode="External"/><Relationship Id="rId13" Type="http://schemas.openxmlformats.org/officeDocument/2006/relationships/hyperlink" Target="http://www.sailsquare.com/" TargetMode="External"/><Relationship Id="rId18" Type="http://schemas.openxmlformats.org/officeDocument/2006/relationships/hyperlink" Target="http://www.wikire.it/" TargetMode="External"/><Relationship Id="rId26" Type="http://schemas.openxmlformats.org/officeDocument/2006/relationships/hyperlink" Target="http://www.skinsbrazilianwaxing.com/" TargetMode="External"/><Relationship Id="rId3" Type="http://schemas.openxmlformats.org/officeDocument/2006/relationships/hyperlink" Target="http://www.sedapta.com/" TargetMode="External"/><Relationship Id="rId21" Type="http://schemas.openxmlformats.org/officeDocument/2006/relationships/hyperlink" Target="http://www.seaeagleindustrie.it/" TargetMode="External"/><Relationship Id="rId7" Type="http://schemas.openxmlformats.org/officeDocument/2006/relationships/hyperlink" Target="http://www.enjore.com/" TargetMode="External"/><Relationship Id="rId12" Type="http://schemas.openxmlformats.org/officeDocument/2006/relationships/hyperlink" Target="http://www.vivavoceinstitute.com/" TargetMode="External"/><Relationship Id="rId17" Type="http://schemas.openxmlformats.org/officeDocument/2006/relationships/hyperlink" Target="http://www.finsa.it/" TargetMode="External"/><Relationship Id="rId25" Type="http://schemas.openxmlformats.org/officeDocument/2006/relationships/hyperlink" Target="http://www.roshsrl.it/" TargetMode="External"/><Relationship Id="rId2" Type="http://schemas.openxmlformats.org/officeDocument/2006/relationships/hyperlink" Target="http://www.ikrix.com/" TargetMode="External"/><Relationship Id="rId16" Type="http://schemas.openxmlformats.org/officeDocument/2006/relationships/hyperlink" Target="http://www.rgm.it/" TargetMode="External"/><Relationship Id="rId20" Type="http://schemas.openxmlformats.org/officeDocument/2006/relationships/hyperlink" Target="http://www.himarc.it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novit.it/" TargetMode="External"/><Relationship Id="rId6" Type="http://schemas.openxmlformats.org/officeDocument/2006/relationships/hyperlink" Target="http://www.shinystat.com/" TargetMode="External"/><Relationship Id="rId11" Type="http://schemas.openxmlformats.org/officeDocument/2006/relationships/hyperlink" Target="http://www.moa.com/" TargetMode="External"/><Relationship Id="rId24" Type="http://schemas.openxmlformats.org/officeDocument/2006/relationships/hyperlink" Target="http://www.ferraloro.com/" TargetMode="External"/><Relationship Id="rId5" Type="http://schemas.openxmlformats.org/officeDocument/2006/relationships/hyperlink" Target="http://www.genoastirling.it/" TargetMode="External"/><Relationship Id="rId15" Type="http://schemas.openxmlformats.org/officeDocument/2006/relationships/hyperlink" Target="http://www.aspera.it/" TargetMode="External"/><Relationship Id="rId23" Type="http://schemas.openxmlformats.org/officeDocument/2006/relationships/hyperlink" Target="http://www.sunrise.com/" TargetMode="External"/><Relationship Id="rId28" Type="http://schemas.openxmlformats.org/officeDocument/2006/relationships/hyperlink" Target="http://www.circletouch.eu/" TargetMode="External"/><Relationship Id="rId10" Type="http://schemas.openxmlformats.org/officeDocument/2006/relationships/hyperlink" Target="http://www.armadioverde.it/" TargetMode="External"/><Relationship Id="rId19" Type="http://schemas.openxmlformats.org/officeDocument/2006/relationships/hyperlink" Target="http://www.ortointasca.it/" TargetMode="External"/><Relationship Id="rId4" Type="http://schemas.openxmlformats.org/officeDocument/2006/relationships/hyperlink" Target="http://www.sesamosystem.com/" TargetMode="External"/><Relationship Id="rId9" Type="http://schemas.openxmlformats.org/officeDocument/2006/relationships/hyperlink" Target="http://www.drexcode.com/" TargetMode="External"/><Relationship Id="rId14" Type="http://schemas.openxmlformats.org/officeDocument/2006/relationships/hyperlink" Target="http://www.fremlife.com/" TargetMode="External"/><Relationship Id="rId22" Type="http://schemas.openxmlformats.org/officeDocument/2006/relationships/hyperlink" Target="http://www.pblinking.com/" TargetMode="External"/><Relationship Id="rId27" Type="http://schemas.openxmlformats.org/officeDocument/2006/relationships/hyperlink" Target="http://www.metalsy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F0127-2F19-4F34-81E7-36740317BF8B}">
  <sheetPr>
    <pageSetUpPr fitToPage="1"/>
  </sheetPr>
  <dimension ref="A1:O43"/>
  <sheetViews>
    <sheetView tabSelected="1" zoomScale="30" zoomScaleNormal="30" zoomScaleSheetLayoutView="73" workbookViewId="0">
      <pane xSplit="2" ySplit="6" topLeftCell="C31" activePane="bottomRight" state="frozen"/>
      <selection pane="topRight" activeCell="D1" sqref="D1"/>
      <selection pane="bottomLeft" activeCell="A6" sqref="A6"/>
      <selection pane="bottomRight" activeCell="D45" sqref="D45"/>
    </sheetView>
  </sheetViews>
  <sheetFormatPr defaultRowHeight="18.75"/>
  <cols>
    <col min="1" max="1" width="0.7109375" style="1" customWidth="1"/>
    <col min="2" max="2" width="76.85546875" style="1" customWidth="1"/>
    <col min="3" max="3" width="38.140625" style="1" customWidth="1"/>
    <col min="4" max="4" width="28.28515625" style="1" customWidth="1"/>
    <col min="5" max="5" width="45.85546875" style="1" customWidth="1"/>
    <col min="6" max="6" width="17.28515625" style="2" customWidth="1"/>
    <col min="7" max="7" width="34.85546875" style="3" customWidth="1"/>
    <col min="8" max="8" width="34.28515625" style="3" customWidth="1"/>
    <col min="9" max="9" width="27.7109375" style="3" customWidth="1"/>
    <col min="10" max="10" width="63.5703125" style="3" customWidth="1"/>
    <col min="11" max="11" width="31.140625" style="1" customWidth="1"/>
    <col min="12" max="12" width="26.42578125" style="1" customWidth="1"/>
    <col min="13" max="13" width="26.42578125" style="1" bestFit="1" customWidth="1"/>
    <col min="14" max="14" width="39.28515625" style="1" customWidth="1"/>
    <col min="15" max="15" width="63.85546875" style="1" customWidth="1"/>
    <col min="16" max="244" width="9.140625" style="1"/>
    <col min="245" max="245" width="0.7109375" style="1" customWidth="1"/>
    <col min="246" max="246" width="8" style="1" customWidth="1"/>
    <col min="247" max="247" width="36.140625" style="1" customWidth="1"/>
    <col min="248" max="251" width="0" style="1" hidden="1" customWidth="1"/>
    <col min="252" max="252" width="12.85546875" style="1" customWidth="1"/>
    <col min="253" max="253" width="17.140625" style="1" customWidth="1"/>
    <col min="254" max="254" width="17" style="1" bestFit="1" customWidth="1"/>
    <col min="255" max="255" width="15.7109375" style="1" bestFit="1" customWidth="1"/>
    <col min="256" max="256" width="15" style="1" customWidth="1"/>
    <col min="257" max="257" width="13.140625" style="1" customWidth="1"/>
    <col min="258" max="258" width="15" style="1" customWidth="1"/>
    <col min="259" max="259" width="20.42578125" style="1" customWidth="1"/>
    <col min="260" max="260" width="4.42578125" style="1" customWidth="1"/>
    <col min="261" max="261" width="0" style="1" hidden="1" customWidth="1"/>
    <col min="262" max="500" width="9.140625" style="1"/>
    <col min="501" max="501" width="0.7109375" style="1" customWidth="1"/>
    <col min="502" max="502" width="8" style="1" customWidth="1"/>
    <col min="503" max="503" width="36.140625" style="1" customWidth="1"/>
    <col min="504" max="507" width="0" style="1" hidden="1" customWidth="1"/>
    <col min="508" max="508" width="12.85546875" style="1" customWidth="1"/>
    <col min="509" max="509" width="17.140625" style="1" customWidth="1"/>
    <col min="510" max="510" width="17" style="1" bestFit="1" customWidth="1"/>
    <col min="511" max="511" width="15.7109375" style="1" bestFit="1" customWidth="1"/>
    <col min="512" max="512" width="15" style="1" customWidth="1"/>
    <col min="513" max="513" width="13.140625" style="1" customWidth="1"/>
    <col min="514" max="514" width="15" style="1" customWidth="1"/>
    <col min="515" max="515" width="20.42578125" style="1" customWidth="1"/>
    <col min="516" max="516" width="4.42578125" style="1" customWidth="1"/>
    <col min="517" max="517" width="0" style="1" hidden="1" customWidth="1"/>
    <col min="518" max="756" width="9.140625" style="1"/>
    <col min="757" max="757" width="0.7109375" style="1" customWidth="1"/>
    <col min="758" max="758" width="8" style="1" customWidth="1"/>
    <col min="759" max="759" width="36.140625" style="1" customWidth="1"/>
    <col min="760" max="763" width="0" style="1" hidden="1" customWidth="1"/>
    <col min="764" max="764" width="12.85546875" style="1" customWidth="1"/>
    <col min="765" max="765" width="17.140625" style="1" customWidth="1"/>
    <col min="766" max="766" width="17" style="1" bestFit="1" customWidth="1"/>
    <col min="767" max="767" width="15.7109375" style="1" bestFit="1" customWidth="1"/>
    <col min="768" max="768" width="15" style="1" customWidth="1"/>
    <col min="769" max="769" width="13.140625" style="1" customWidth="1"/>
    <col min="770" max="770" width="15" style="1" customWidth="1"/>
    <col min="771" max="771" width="20.42578125" style="1" customWidth="1"/>
    <col min="772" max="772" width="4.42578125" style="1" customWidth="1"/>
    <col min="773" max="773" width="0" style="1" hidden="1" customWidth="1"/>
    <col min="774" max="1012" width="9.140625" style="1"/>
    <col min="1013" max="1013" width="0.7109375" style="1" customWidth="1"/>
    <col min="1014" max="1014" width="8" style="1" customWidth="1"/>
    <col min="1015" max="1015" width="36.140625" style="1" customWidth="1"/>
    <col min="1016" max="1019" width="0" style="1" hidden="1" customWidth="1"/>
    <col min="1020" max="1020" width="12.85546875" style="1" customWidth="1"/>
    <col min="1021" max="1021" width="17.140625" style="1" customWidth="1"/>
    <col min="1022" max="1022" width="17" style="1" bestFit="1" customWidth="1"/>
    <col min="1023" max="1023" width="15.7109375" style="1" bestFit="1" customWidth="1"/>
    <col min="1024" max="1024" width="15" style="1" customWidth="1"/>
    <col min="1025" max="1025" width="13.140625" style="1" customWidth="1"/>
    <col min="1026" max="1026" width="15" style="1" customWidth="1"/>
    <col min="1027" max="1027" width="20.42578125" style="1" customWidth="1"/>
    <col min="1028" max="1028" width="4.42578125" style="1" customWidth="1"/>
    <col min="1029" max="1029" width="0" style="1" hidden="1" customWidth="1"/>
    <col min="1030" max="1268" width="9.140625" style="1"/>
    <col min="1269" max="1269" width="0.7109375" style="1" customWidth="1"/>
    <col min="1270" max="1270" width="8" style="1" customWidth="1"/>
    <col min="1271" max="1271" width="36.140625" style="1" customWidth="1"/>
    <col min="1272" max="1275" width="0" style="1" hidden="1" customWidth="1"/>
    <col min="1276" max="1276" width="12.85546875" style="1" customWidth="1"/>
    <col min="1277" max="1277" width="17.140625" style="1" customWidth="1"/>
    <col min="1278" max="1278" width="17" style="1" bestFit="1" customWidth="1"/>
    <col min="1279" max="1279" width="15.7109375" style="1" bestFit="1" customWidth="1"/>
    <col min="1280" max="1280" width="15" style="1" customWidth="1"/>
    <col min="1281" max="1281" width="13.140625" style="1" customWidth="1"/>
    <col min="1282" max="1282" width="15" style="1" customWidth="1"/>
    <col min="1283" max="1283" width="20.42578125" style="1" customWidth="1"/>
    <col min="1284" max="1284" width="4.42578125" style="1" customWidth="1"/>
    <col min="1285" max="1285" width="0" style="1" hidden="1" customWidth="1"/>
    <col min="1286" max="1524" width="9.140625" style="1"/>
    <col min="1525" max="1525" width="0.7109375" style="1" customWidth="1"/>
    <col min="1526" max="1526" width="8" style="1" customWidth="1"/>
    <col min="1527" max="1527" width="36.140625" style="1" customWidth="1"/>
    <col min="1528" max="1531" width="0" style="1" hidden="1" customWidth="1"/>
    <col min="1532" max="1532" width="12.85546875" style="1" customWidth="1"/>
    <col min="1533" max="1533" width="17.140625" style="1" customWidth="1"/>
    <col min="1534" max="1534" width="17" style="1" bestFit="1" customWidth="1"/>
    <col min="1535" max="1535" width="15.7109375" style="1" bestFit="1" customWidth="1"/>
    <col min="1536" max="1536" width="15" style="1" customWidth="1"/>
    <col min="1537" max="1537" width="13.140625" style="1" customWidth="1"/>
    <col min="1538" max="1538" width="15" style="1" customWidth="1"/>
    <col min="1539" max="1539" width="20.42578125" style="1" customWidth="1"/>
    <col min="1540" max="1540" width="4.42578125" style="1" customWidth="1"/>
    <col min="1541" max="1541" width="0" style="1" hidden="1" customWidth="1"/>
    <col min="1542" max="1780" width="9.140625" style="1"/>
    <col min="1781" max="1781" width="0.7109375" style="1" customWidth="1"/>
    <col min="1782" max="1782" width="8" style="1" customWidth="1"/>
    <col min="1783" max="1783" width="36.140625" style="1" customWidth="1"/>
    <col min="1784" max="1787" width="0" style="1" hidden="1" customWidth="1"/>
    <col min="1788" max="1788" width="12.85546875" style="1" customWidth="1"/>
    <col min="1789" max="1789" width="17.140625" style="1" customWidth="1"/>
    <col min="1790" max="1790" width="17" style="1" bestFit="1" customWidth="1"/>
    <col min="1791" max="1791" width="15.7109375" style="1" bestFit="1" customWidth="1"/>
    <col min="1792" max="1792" width="15" style="1" customWidth="1"/>
    <col min="1793" max="1793" width="13.140625" style="1" customWidth="1"/>
    <col min="1794" max="1794" width="15" style="1" customWidth="1"/>
    <col min="1795" max="1795" width="20.42578125" style="1" customWidth="1"/>
    <col min="1796" max="1796" width="4.42578125" style="1" customWidth="1"/>
    <col min="1797" max="1797" width="0" style="1" hidden="1" customWidth="1"/>
    <col min="1798" max="2036" width="9.140625" style="1"/>
    <col min="2037" max="2037" width="0.7109375" style="1" customWidth="1"/>
    <col min="2038" max="2038" width="8" style="1" customWidth="1"/>
    <col min="2039" max="2039" width="36.140625" style="1" customWidth="1"/>
    <col min="2040" max="2043" width="0" style="1" hidden="1" customWidth="1"/>
    <col min="2044" max="2044" width="12.85546875" style="1" customWidth="1"/>
    <col min="2045" max="2045" width="17.140625" style="1" customWidth="1"/>
    <col min="2046" max="2046" width="17" style="1" bestFit="1" customWidth="1"/>
    <col min="2047" max="2047" width="15.7109375" style="1" bestFit="1" customWidth="1"/>
    <col min="2048" max="2048" width="15" style="1" customWidth="1"/>
    <col min="2049" max="2049" width="13.140625" style="1" customWidth="1"/>
    <col min="2050" max="2050" width="15" style="1" customWidth="1"/>
    <col min="2051" max="2051" width="20.42578125" style="1" customWidth="1"/>
    <col min="2052" max="2052" width="4.42578125" style="1" customWidth="1"/>
    <col min="2053" max="2053" width="0" style="1" hidden="1" customWidth="1"/>
    <col min="2054" max="2292" width="9.140625" style="1"/>
    <col min="2293" max="2293" width="0.7109375" style="1" customWidth="1"/>
    <col min="2294" max="2294" width="8" style="1" customWidth="1"/>
    <col min="2295" max="2295" width="36.140625" style="1" customWidth="1"/>
    <col min="2296" max="2299" width="0" style="1" hidden="1" customWidth="1"/>
    <col min="2300" max="2300" width="12.85546875" style="1" customWidth="1"/>
    <col min="2301" max="2301" width="17.140625" style="1" customWidth="1"/>
    <col min="2302" max="2302" width="17" style="1" bestFit="1" customWidth="1"/>
    <col min="2303" max="2303" width="15.7109375" style="1" bestFit="1" customWidth="1"/>
    <col min="2304" max="2304" width="15" style="1" customWidth="1"/>
    <col min="2305" max="2305" width="13.140625" style="1" customWidth="1"/>
    <col min="2306" max="2306" width="15" style="1" customWidth="1"/>
    <col min="2307" max="2307" width="20.42578125" style="1" customWidth="1"/>
    <col min="2308" max="2308" width="4.42578125" style="1" customWidth="1"/>
    <col min="2309" max="2309" width="0" style="1" hidden="1" customWidth="1"/>
    <col min="2310" max="2548" width="9.140625" style="1"/>
    <col min="2549" max="2549" width="0.7109375" style="1" customWidth="1"/>
    <col min="2550" max="2550" width="8" style="1" customWidth="1"/>
    <col min="2551" max="2551" width="36.140625" style="1" customWidth="1"/>
    <col min="2552" max="2555" width="0" style="1" hidden="1" customWidth="1"/>
    <col min="2556" max="2556" width="12.85546875" style="1" customWidth="1"/>
    <col min="2557" max="2557" width="17.140625" style="1" customWidth="1"/>
    <col min="2558" max="2558" width="17" style="1" bestFit="1" customWidth="1"/>
    <col min="2559" max="2559" width="15.7109375" style="1" bestFit="1" customWidth="1"/>
    <col min="2560" max="2560" width="15" style="1" customWidth="1"/>
    <col min="2561" max="2561" width="13.140625" style="1" customWidth="1"/>
    <col min="2562" max="2562" width="15" style="1" customWidth="1"/>
    <col min="2563" max="2563" width="20.42578125" style="1" customWidth="1"/>
    <col min="2564" max="2564" width="4.42578125" style="1" customWidth="1"/>
    <col min="2565" max="2565" width="0" style="1" hidden="1" customWidth="1"/>
    <col min="2566" max="2804" width="9.140625" style="1"/>
    <col min="2805" max="2805" width="0.7109375" style="1" customWidth="1"/>
    <col min="2806" max="2806" width="8" style="1" customWidth="1"/>
    <col min="2807" max="2807" width="36.140625" style="1" customWidth="1"/>
    <col min="2808" max="2811" width="0" style="1" hidden="1" customWidth="1"/>
    <col min="2812" max="2812" width="12.85546875" style="1" customWidth="1"/>
    <col min="2813" max="2813" width="17.140625" style="1" customWidth="1"/>
    <col min="2814" max="2814" width="17" style="1" bestFit="1" customWidth="1"/>
    <col min="2815" max="2815" width="15.7109375" style="1" bestFit="1" customWidth="1"/>
    <col min="2816" max="2816" width="15" style="1" customWidth="1"/>
    <col min="2817" max="2817" width="13.140625" style="1" customWidth="1"/>
    <col min="2818" max="2818" width="15" style="1" customWidth="1"/>
    <col min="2819" max="2819" width="20.42578125" style="1" customWidth="1"/>
    <col min="2820" max="2820" width="4.42578125" style="1" customWidth="1"/>
    <col min="2821" max="2821" width="0" style="1" hidden="1" customWidth="1"/>
    <col min="2822" max="3060" width="9.140625" style="1"/>
    <col min="3061" max="3061" width="0.7109375" style="1" customWidth="1"/>
    <col min="3062" max="3062" width="8" style="1" customWidth="1"/>
    <col min="3063" max="3063" width="36.140625" style="1" customWidth="1"/>
    <col min="3064" max="3067" width="0" style="1" hidden="1" customWidth="1"/>
    <col min="3068" max="3068" width="12.85546875" style="1" customWidth="1"/>
    <col min="3069" max="3069" width="17.140625" style="1" customWidth="1"/>
    <col min="3070" max="3070" width="17" style="1" bestFit="1" customWidth="1"/>
    <col min="3071" max="3071" width="15.7109375" style="1" bestFit="1" customWidth="1"/>
    <col min="3072" max="3072" width="15" style="1" customWidth="1"/>
    <col min="3073" max="3073" width="13.140625" style="1" customWidth="1"/>
    <col min="3074" max="3074" width="15" style="1" customWidth="1"/>
    <col min="3075" max="3075" width="20.42578125" style="1" customWidth="1"/>
    <col min="3076" max="3076" width="4.42578125" style="1" customWidth="1"/>
    <col min="3077" max="3077" width="0" style="1" hidden="1" customWidth="1"/>
    <col min="3078" max="3316" width="9.140625" style="1"/>
    <col min="3317" max="3317" width="0.7109375" style="1" customWidth="1"/>
    <col min="3318" max="3318" width="8" style="1" customWidth="1"/>
    <col min="3319" max="3319" width="36.140625" style="1" customWidth="1"/>
    <col min="3320" max="3323" width="0" style="1" hidden="1" customWidth="1"/>
    <col min="3324" max="3324" width="12.85546875" style="1" customWidth="1"/>
    <col min="3325" max="3325" width="17.140625" style="1" customWidth="1"/>
    <col min="3326" max="3326" width="17" style="1" bestFit="1" customWidth="1"/>
    <col min="3327" max="3327" width="15.7109375" style="1" bestFit="1" customWidth="1"/>
    <col min="3328" max="3328" width="15" style="1" customWidth="1"/>
    <col min="3329" max="3329" width="13.140625" style="1" customWidth="1"/>
    <col min="3330" max="3330" width="15" style="1" customWidth="1"/>
    <col min="3331" max="3331" width="20.42578125" style="1" customWidth="1"/>
    <col min="3332" max="3332" width="4.42578125" style="1" customWidth="1"/>
    <col min="3333" max="3333" width="0" style="1" hidden="1" customWidth="1"/>
    <col min="3334" max="3572" width="9.140625" style="1"/>
    <col min="3573" max="3573" width="0.7109375" style="1" customWidth="1"/>
    <col min="3574" max="3574" width="8" style="1" customWidth="1"/>
    <col min="3575" max="3575" width="36.140625" style="1" customWidth="1"/>
    <col min="3576" max="3579" width="0" style="1" hidden="1" customWidth="1"/>
    <col min="3580" max="3580" width="12.85546875" style="1" customWidth="1"/>
    <col min="3581" max="3581" width="17.140625" style="1" customWidth="1"/>
    <col min="3582" max="3582" width="17" style="1" bestFit="1" customWidth="1"/>
    <col min="3583" max="3583" width="15.7109375" style="1" bestFit="1" customWidth="1"/>
    <col min="3584" max="3584" width="15" style="1" customWidth="1"/>
    <col min="3585" max="3585" width="13.140625" style="1" customWidth="1"/>
    <col min="3586" max="3586" width="15" style="1" customWidth="1"/>
    <col min="3587" max="3587" width="20.42578125" style="1" customWidth="1"/>
    <col min="3588" max="3588" width="4.42578125" style="1" customWidth="1"/>
    <col min="3589" max="3589" width="0" style="1" hidden="1" customWidth="1"/>
    <col min="3590" max="3828" width="9.140625" style="1"/>
    <col min="3829" max="3829" width="0.7109375" style="1" customWidth="1"/>
    <col min="3830" max="3830" width="8" style="1" customWidth="1"/>
    <col min="3831" max="3831" width="36.140625" style="1" customWidth="1"/>
    <col min="3832" max="3835" width="0" style="1" hidden="1" customWidth="1"/>
    <col min="3836" max="3836" width="12.85546875" style="1" customWidth="1"/>
    <col min="3837" max="3837" width="17.140625" style="1" customWidth="1"/>
    <col min="3838" max="3838" width="17" style="1" bestFit="1" customWidth="1"/>
    <col min="3839" max="3839" width="15.7109375" style="1" bestFit="1" customWidth="1"/>
    <col min="3840" max="3840" width="15" style="1" customWidth="1"/>
    <col min="3841" max="3841" width="13.140625" style="1" customWidth="1"/>
    <col min="3842" max="3842" width="15" style="1" customWidth="1"/>
    <col min="3843" max="3843" width="20.42578125" style="1" customWidth="1"/>
    <col min="3844" max="3844" width="4.42578125" style="1" customWidth="1"/>
    <col min="3845" max="3845" width="0" style="1" hidden="1" customWidth="1"/>
    <col min="3846" max="4084" width="9.140625" style="1"/>
    <col min="4085" max="4085" width="0.7109375" style="1" customWidth="1"/>
    <col min="4086" max="4086" width="8" style="1" customWidth="1"/>
    <col min="4087" max="4087" width="36.140625" style="1" customWidth="1"/>
    <col min="4088" max="4091" width="0" style="1" hidden="1" customWidth="1"/>
    <col min="4092" max="4092" width="12.85546875" style="1" customWidth="1"/>
    <col min="4093" max="4093" width="17.140625" style="1" customWidth="1"/>
    <col min="4094" max="4094" width="17" style="1" bestFit="1" customWidth="1"/>
    <col min="4095" max="4095" width="15.7109375" style="1" bestFit="1" customWidth="1"/>
    <col min="4096" max="4096" width="15" style="1" customWidth="1"/>
    <col min="4097" max="4097" width="13.140625" style="1" customWidth="1"/>
    <col min="4098" max="4098" width="15" style="1" customWidth="1"/>
    <col min="4099" max="4099" width="20.42578125" style="1" customWidth="1"/>
    <col min="4100" max="4100" width="4.42578125" style="1" customWidth="1"/>
    <col min="4101" max="4101" width="0" style="1" hidden="1" customWidth="1"/>
    <col min="4102" max="4340" width="9.140625" style="1"/>
    <col min="4341" max="4341" width="0.7109375" style="1" customWidth="1"/>
    <col min="4342" max="4342" width="8" style="1" customWidth="1"/>
    <col min="4343" max="4343" width="36.140625" style="1" customWidth="1"/>
    <col min="4344" max="4347" width="0" style="1" hidden="1" customWidth="1"/>
    <col min="4348" max="4348" width="12.85546875" style="1" customWidth="1"/>
    <col min="4349" max="4349" width="17.140625" style="1" customWidth="1"/>
    <col min="4350" max="4350" width="17" style="1" bestFit="1" customWidth="1"/>
    <col min="4351" max="4351" width="15.7109375" style="1" bestFit="1" customWidth="1"/>
    <col min="4352" max="4352" width="15" style="1" customWidth="1"/>
    <col min="4353" max="4353" width="13.140625" style="1" customWidth="1"/>
    <col min="4354" max="4354" width="15" style="1" customWidth="1"/>
    <col min="4355" max="4355" width="20.42578125" style="1" customWidth="1"/>
    <col min="4356" max="4356" width="4.42578125" style="1" customWidth="1"/>
    <col min="4357" max="4357" width="0" style="1" hidden="1" customWidth="1"/>
    <col min="4358" max="4596" width="9.140625" style="1"/>
    <col min="4597" max="4597" width="0.7109375" style="1" customWidth="1"/>
    <col min="4598" max="4598" width="8" style="1" customWidth="1"/>
    <col min="4599" max="4599" width="36.140625" style="1" customWidth="1"/>
    <col min="4600" max="4603" width="0" style="1" hidden="1" customWidth="1"/>
    <col min="4604" max="4604" width="12.85546875" style="1" customWidth="1"/>
    <col min="4605" max="4605" width="17.140625" style="1" customWidth="1"/>
    <col min="4606" max="4606" width="17" style="1" bestFit="1" customWidth="1"/>
    <col min="4607" max="4607" width="15.7109375" style="1" bestFit="1" customWidth="1"/>
    <col min="4608" max="4608" width="15" style="1" customWidth="1"/>
    <col min="4609" max="4609" width="13.140625" style="1" customWidth="1"/>
    <col min="4610" max="4610" width="15" style="1" customWidth="1"/>
    <col min="4611" max="4611" width="20.42578125" style="1" customWidth="1"/>
    <col min="4612" max="4612" width="4.42578125" style="1" customWidth="1"/>
    <col min="4613" max="4613" width="0" style="1" hidden="1" customWidth="1"/>
    <col min="4614" max="4852" width="9.140625" style="1"/>
    <col min="4853" max="4853" width="0.7109375" style="1" customWidth="1"/>
    <col min="4854" max="4854" width="8" style="1" customWidth="1"/>
    <col min="4855" max="4855" width="36.140625" style="1" customWidth="1"/>
    <col min="4856" max="4859" width="0" style="1" hidden="1" customWidth="1"/>
    <col min="4860" max="4860" width="12.85546875" style="1" customWidth="1"/>
    <col min="4861" max="4861" width="17.140625" style="1" customWidth="1"/>
    <col min="4862" max="4862" width="17" style="1" bestFit="1" customWidth="1"/>
    <col min="4863" max="4863" width="15.7109375" style="1" bestFit="1" customWidth="1"/>
    <col min="4864" max="4864" width="15" style="1" customWidth="1"/>
    <col min="4865" max="4865" width="13.140625" style="1" customWidth="1"/>
    <col min="4866" max="4866" width="15" style="1" customWidth="1"/>
    <col min="4867" max="4867" width="20.42578125" style="1" customWidth="1"/>
    <col min="4868" max="4868" width="4.42578125" style="1" customWidth="1"/>
    <col min="4869" max="4869" width="0" style="1" hidden="1" customWidth="1"/>
    <col min="4870" max="5108" width="9.140625" style="1"/>
    <col min="5109" max="5109" width="0.7109375" style="1" customWidth="1"/>
    <col min="5110" max="5110" width="8" style="1" customWidth="1"/>
    <col min="5111" max="5111" width="36.140625" style="1" customWidth="1"/>
    <col min="5112" max="5115" width="0" style="1" hidden="1" customWidth="1"/>
    <col min="5116" max="5116" width="12.85546875" style="1" customWidth="1"/>
    <col min="5117" max="5117" width="17.140625" style="1" customWidth="1"/>
    <col min="5118" max="5118" width="17" style="1" bestFit="1" customWidth="1"/>
    <col min="5119" max="5119" width="15.7109375" style="1" bestFit="1" customWidth="1"/>
    <col min="5120" max="5120" width="15" style="1" customWidth="1"/>
    <col min="5121" max="5121" width="13.140625" style="1" customWidth="1"/>
    <col min="5122" max="5122" width="15" style="1" customWidth="1"/>
    <col min="5123" max="5123" width="20.42578125" style="1" customWidth="1"/>
    <col min="5124" max="5124" width="4.42578125" style="1" customWidth="1"/>
    <col min="5125" max="5125" width="0" style="1" hidden="1" customWidth="1"/>
    <col min="5126" max="5364" width="9.140625" style="1"/>
    <col min="5365" max="5365" width="0.7109375" style="1" customWidth="1"/>
    <col min="5366" max="5366" width="8" style="1" customWidth="1"/>
    <col min="5367" max="5367" width="36.140625" style="1" customWidth="1"/>
    <col min="5368" max="5371" width="0" style="1" hidden="1" customWidth="1"/>
    <col min="5372" max="5372" width="12.85546875" style="1" customWidth="1"/>
    <col min="5373" max="5373" width="17.140625" style="1" customWidth="1"/>
    <col min="5374" max="5374" width="17" style="1" bestFit="1" customWidth="1"/>
    <col min="5375" max="5375" width="15.7109375" style="1" bestFit="1" customWidth="1"/>
    <col min="5376" max="5376" width="15" style="1" customWidth="1"/>
    <col min="5377" max="5377" width="13.140625" style="1" customWidth="1"/>
    <col min="5378" max="5378" width="15" style="1" customWidth="1"/>
    <col min="5379" max="5379" width="20.42578125" style="1" customWidth="1"/>
    <col min="5380" max="5380" width="4.42578125" style="1" customWidth="1"/>
    <col min="5381" max="5381" width="0" style="1" hidden="1" customWidth="1"/>
    <col min="5382" max="5620" width="9.140625" style="1"/>
    <col min="5621" max="5621" width="0.7109375" style="1" customWidth="1"/>
    <col min="5622" max="5622" width="8" style="1" customWidth="1"/>
    <col min="5623" max="5623" width="36.140625" style="1" customWidth="1"/>
    <col min="5624" max="5627" width="0" style="1" hidden="1" customWidth="1"/>
    <col min="5628" max="5628" width="12.85546875" style="1" customWidth="1"/>
    <col min="5629" max="5629" width="17.140625" style="1" customWidth="1"/>
    <col min="5630" max="5630" width="17" style="1" bestFit="1" customWidth="1"/>
    <col min="5631" max="5631" width="15.7109375" style="1" bestFit="1" customWidth="1"/>
    <col min="5632" max="5632" width="15" style="1" customWidth="1"/>
    <col min="5633" max="5633" width="13.140625" style="1" customWidth="1"/>
    <col min="5634" max="5634" width="15" style="1" customWidth="1"/>
    <col min="5635" max="5635" width="20.42578125" style="1" customWidth="1"/>
    <col min="5636" max="5636" width="4.42578125" style="1" customWidth="1"/>
    <col min="5637" max="5637" width="0" style="1" hidden="1" customWidth="1"/>
    <col min="5638" max="5876" width="9.140625" style="1"/>
    <col min="5877" max="5877" width="0.7109375" style="1" customWidth="1"/>
    <col min="5878" max="5878" width="8" style="1" customWidth="1"/>
    <col min="5879" max="5879" width="36.140625" style="1" customWidth="1"/>
    <col min="5880" max="5883" width="0" style="1" hidden="1" customWidth="1"/>
    <col min="5884" max="5884" width="12.85546875" style="1" customWidth="1"/>
    <col min="5885" max="5885" width="17.140625" style="1" customWidth="1"/>
    <col min="5886" max="5886" width="17" style="1" bestFit="1" customWidth="1"/>
    <col min="5887" max="5887" width="15.7109375" style="1" bestFit="1" customWidth="1"/>
    <col min="5888" max="5888" width="15" style="1" customWidth="1"/>
    <col min="5889" max="5889" width="13.140625" style="1" customWidth="1"/>
    <col min="5890" max="5890" width="15" style="1" customWidth="1"/>
    <col min="5891" max="5891" width="20.42578125" style="1" customWidth="1"/>
    <col min="5892" max="5892" width="4.42578125" style="1" customWidth="1"/>
    <col min="5893" max="5893" width="0" style="1" hidden="1" customWidth="1"/>
    <col min="5894" max="6132" width="9.140625" style="1"/>
    <col min="6133" max="6133" width="0.7109375" style="1" customWidth="1"/>
    <col min="6134" max="6134" width="8" style="1" customWidth="1"/>
    <col min="6135" max="6135" width="36.140625" style="1" customWidth="1"/>
    <col min="6136" max="6139" width="0" style="1" hidden="1" customWidth="1"/>
    <col min="6140" max="6140" width="12.85546875" style="1" customWidth="1"/>
    <col min="6141" max="6141" width="17.140625" style="1" customWidth="1"/>
    <col min="6142" max="6142" width="17" style="1" bestFit="1" customWidth="1"/>
    <col min="6143" max="6143" width="15.7109375" style="1" bestFit="1" customWidth="1"/>
    <col min="6144" max="6144" width="15" style="1" customWidth="1"/>
    <col min="6145" max="6145" width="13.140625" style="1" customWidth="1"/>
    <col min="6146" max="6146" width="15" style="1" customWidth="1"/>
    <col min="6147" max="6147" width="20.42578125" style="1" customWidth="1"/>
    <col min="6148" max="6148" width="4.42578125" style="1" customWidth="1"/>
    <col min="6149" max="6149" width="0" style="1" hidden="1" customWidth="1"/>
    <col min="6150" max="6388" width="9.140625" style="1"/>
    <col min="6389" max="6389" width="0.7109375" style="1" customWidth="1"/>
    <col min="6390" max="6390" width="8" style="1" customWidth="1"/>
    <col min="6391" max="6391" width="36.140625" style="1" customWidth="1"/>
    <col min="6392" max="6395" width="0" style="1" hidden="1" customWidth="1"/>
    <col min="6396" max="6396" width="12.85546875" style="1" customWidth="1"/>
    <col min="6397" max="6397" width="17.140625" style="1" customWidth="1"/>
    <col min="6398" max="6398" width="17" style="1" bestFit="1" customWidth="1"/>
    <col min="6399" max="6399" width="15.7109375" style="1" bestFit="1" customWidth="1"/>
    <col min="6400" max="6400" width="15" style="1" customWidth="1"/>
    <col min="6401" max="6401" width="13.140625" style="1" customWidth="1"/>
    <col min="6402" max="6402" width="15" style="1" customWidth="1"/>
    <col min="6403" max="6403" width="20.42578125" style="1" customWidth="1"/>
    <col min="6404" max="6404" width="4.42578125" style="1" customWidth="1"/>
    <col min="6405" max="6405" width="0" style="1" hidden="1" customWidth="1"/>
    <col min="6406" max="6644" width="9.140625" style="1"/>
    <col min="6645" max="6645" width="0.7109375" style="1" customWidth="1"/>
    <col min="6646" max="6646" width="8" style="1" customWidth="1"/>
    <col min="6647" max="6647" width="36.140625" style="1" customWidth="1"/>
    <col min="6648" max="6651" width="0" style="1" hidden="1" customWidth="1"/>
    <col min="6652" max="6652" width="12.85546875" style="1" customWidth="1"/>
    <col min="6653" max="6653" width="17.140625" style="1" customWidth="1"/>
    <col min="6654" max="6654" width="17" style="1" bestFit="1" customWidth="1"/>
    <col min="6655" max="6655" width="15.7109375" style="1" bestFit="1" customWidth="1"/>
    <col min="6656" max="6656" width="15" style="1" customWidth="1"/>
    <col min="6657" max="6657" width="13.140625" style="1" customWidth="1"/>
    <col min="6658" max="6658" width="15" style="1" customWidth="1"/>
    <col min="6659" max="6659" width="20.42578125" style="1" customWidth="1"/>
    <col min="6660" max="6660" width="4.42578125" style="1" customWidth="1"/>
    <col min="6661" max="6661" width="0" style="1" hidden="1" customWidth="1"/>
    <col min="6662" max="6900" width="9.140625" style="1"/>
    <col min="6901" max="6901" width="0.7109375" style="1" customWidth="1"/>
    <col min="6902" max="6902" width="8" style="1" customWidth="1"/>
    <col min="6903" max="6903" width="36.140625" style="1" customWidth="1"/>
    <col min="6904" max="6907" width="0" style="1" hidden="1" customWidth="1"/>
    <col min="6908" max="6908" width="12.85546875" style="1" customWidth="1"/>
    <col min="6909" max="6909" width="17.140625" style="1" customWidth="1"/>
    <col min="6910" max="6910" width="17" style="1" bestFit="1" customWidth="1"/>
    <col min="6911" max="6911" width="15.7109375" style="1" bestFit="1" customWidth="1"/>
    <col min="6912" max="6912" width="15" style="1" customWidth="1"/>
    <col min="6913" max="6913" width="13.140625" style="1" customWidth="1"/>
    <col min="6914" max="6914" width="15" style="1" customWidth="1"/>
    <col min="6915" max="6915" width="20.42578125" style="1" customWidth="1"/>
    <col min="6916" max="6916" width="4.42578125" style="1" customWidth="1"/>
    <col min="6917" max="6917" width="0" style="1" hidden="1" customWidth="1"/>
    <col min="6918" max="7156" width="9.140625" style="1"/>
    <col min="7157" max="7157" width="0.7109375" style="1" customWidth="1"/>
    <col min="7158" max="7158" width="8" style="1" customWidth="1"/>
    <col min="7159" max="7159" width="36.140625" style="1" customWidth="1"/>
    <col min="7160" max="7163" width="0" style="1" hidden="1" customWidth="1"/>
    <col min="7164" max="7164" width="12.85546875" style="1" customWidth="1"/>
    <col min="7165" max="7165" width="17.140625" style="1" customWidth="1"/>
    <col min="7166" max="7166" width="17" style="1" bestFit="1" customWidth="1"/>
    <col min="7167" max="7167" width="15.7109375" style="1" bestFit="1" customWidth="1"/>
    <col min="7168" max="7168" width="15" style="1" customWidth="1"/>
    <col min="7169" max="7169" width="13.140625" style="1" customWidth="1"/>
    <col min="7170" max="7170" width="15" style="1" customWidth="1"/>
    <col min="7171" max="7171" width="20.42578125" style="1" customWidth="1"/>
    <col min="7172" max="7172" width="4.42578125" style="1" customWidth="1"/>
    <col min="7173" max="7173" width="0" style="1" hidden="1" customWidth="1"/>
    <col min="7174" max="7412" width="9.140625" style="1"/>
    <col min="7413" max="7413" width="0.7109375" style="1" customWidth="1"/>
    <col min="7414" max="7414" width="8" style="1" customWidth="1"/>
    <col min="7415" max="7415" width="36.140625" style="1" customWidth="1"/>
    <col min="7416" max="7419" width="0" style="1" hidden="1" customWidth="1"/>
    <col min="7420" max="7420" width="12.85546875" style="1" customWidth="1"/>
    <col min="7421" max="7421" width="17.140625" style="1" customWidth="1"/>
    <col min="7422" max="7422" width="17" style="1" bestFit="1" customWidth="1"/>
    <col min="7423" max="7423" width="15.7109375" style="1" bestFit="1" customWidth="1"/>
    <col min="7424" max="7424" width="15" style="1" customWidth="1"/>
    <col min="7425" max="7425" width="13.140625" style="1" customWidth="1"/>
    <col min="7426" max="7426" width="15" style="1" customWidth="1"/>
    <col min="7427" max="7427" width="20.42578125" style="1" customWidth="1"/>
    <col min="7428" max="7428" width="4.42578125" style="1" customWidth="1"/>
    <col min="7429" max="7429" width="0" style="1" hidden="1" customWidth="1"/>
    <col min="7430" max="7668" width="9.140625" style="1"/>
    <col min="7669" max="7669" width="0.7109375" style="1" customWidth="1"/>
    <col min="7670" max="7670" width="8" style="1" customWidth="1"/>
    <col min="7671" max="7671" width="36.140625" style="1" customWidth="1"/>
    <col min="7672" max="7675" width="0" style="1" hidden="1" customWidth="1"/>
    <col min="7676" max="7676" width="12.85546875" style="1" customWidth="1"/>
    <col min="7677" max="7677" width="17.140625" style="1" customWidth="1"/>
    <col min="7678" max="7678" width="17" style="1" bestFit="1" customWidth="1"/>
    <col min="7679" max="7679" width="15.7109375" style="1" bestFit="1" customWidth="1"/>
    <col min="7680" max="7680" width="15" style="1" customWidth="1"/>
    <col min="7681" max="7681" width="13.140625" style="1" customWidth="1"/>
    <col min="7682" max="7682" width="15" style="1" customWidth="1"/>
    <col min="7683" max="7683" width="20.42578125" style="1" customWidth="1"/>
    <col min="7684" max="7684" width="4.42578125" style="1" customWidth="1"/>
    <col min="7685" max="7685" width="0" style="1" hidden="1" customWidth="1"/>
    <col min="7686" max="7924" width="9.140625" style="1"/>
    <col min="7925" max="7925" width="0.7109375" style="1" customWidth="1"/>
    <col min="7926" max="7926" width="8" style="1" customWidth="1"/>
    <col min="7927" max="7927" width="36.140625" style="1" customWidth="1"/>
    <col min="7928" max="7931" width="0" style="1" hidden="1" customWidth="1"/>
    <col min="7932" max="7932" width="12.85546875" style="1" customWidth="1"/>
    <col min="7933" max="7933" width="17.140625" style="1" customWidth="1"/>
    <col min="7934" max="7934" width="17" style="1" bestFit="1" customWidth="1"/>
    <col min="7935" max="7935" width="15.7109375" style="1" bestFit="1" customWidth="1"/>
    <col min="7936" max="7936" width="15" style="1" customWidth="1"/>
    <col min="7937" max="7937" width="13.140625" style="1" customWidth="1"/>
    <col min="7938" max="7938" width="15" style="1" customWidth="1"/>
    <col min="7939" max="7939" width="20.42578125" style="1" customWidth="1"/>
    <col min="7940" max="7940" width="4.42578125" style="1" customWidth="1"/>
    <col min="7941" max="7941" width="0" style="1" hidden="1" customWidth="1"/>
    <col min="7942" max="8180" width="9.140625" style="1"/>
    <col min="8181" max="8181" width="0.7109375" style="1" customWidth="1"/>
    <col min="8182" max="8182" width="8" style="1" customWidth="1"/>
    <col min="8183" max="8183" width="36.140625" style="1" customWidth="1"/>
    <col min="8184" max="8187" width="0" style="1" hidden="1" customWidth="1"/>
    <col min="8188" max="8188" width="12.85546875" style="1" customWidth="1"/>
    <col min="8189" max="8189" width="17.140625" style="1" customWidth="1"/>
    <col min="8190" max="8190" width="17" style="1" bestFit="1" customWidth="1"/>
    <col min="8191" max="8191" width="15.7109375" style="1" bestFit="1" customWidth="1"/>
    <col min="8192" max="8192" width="15" style="1" customWidth="1"/>
    <col min="8193" max="8193" width="13.140625" style="1" customWidth="1"/>
    <col min="8194" max="8194" width="15" style="1" customWidth="1"/>
    <col min="8195" max="8195" width="20.42578125" style="1" customWidth="1"/>
    <col min="8196" max="8196" width="4.42578125" style="1" customWidth="1"/>
    <col min="8197" max="8197" width="0" style="1" hidden="1" customWidth="1"/>
    <col min="8198" max="8436" width="9.140625" style="1"/>
    <col min="8437" max="8437" width="0.7109375" style="1" customWidth="1"/>
    <col min="8438" max="8438" width="8" style="1" customWidth="1"/>
    <col min="8439" max="8439" width="36.140625" style="1" customWidth="1"/>
    <col min="8440" max="8443" width="0" style="1" hidden="1" customWidth="1"/>
    <col min="8444" max="8444" width="12.85546875" style="1" customWidth="1"/>
    <col min="8445" max="8445" width="17.140625" style="1" customWidth="1"/>
    <col min="8446" max="8446" width="17" style="1" bestFit="1" customWidth="1"/>
    <col min="8447" max="8447" width="15.7109375" style="1" bestFit="1" customWidth="1"/>
    <col min="8448" max="8448" width="15" style="1" customWidth="1"/>
    <col min="8449" max="8449" width="13.140625" style="1" customWidth="1"/>
    <col min="8450" max="8450" width="15" style="1" customWidth="1"/>
    <col min="8451" max="8451" width="20.42578125" style="1" customWidth="1"/>
    <col min="8452" max="8452" width="4.42578125" style="1" customWidth="1"/>
    <col min="8453" max="8453" width="0" style="1" hidden="1" customWidth="1"/>
    <col min="8454" max="8692" width="9.140625" style="1"/>
    <col min="8693" max="8693" width="0.7109375" style="1" customWidth="1"/>
    <col min="8694" max="8694" width="8" style="1" customWidth="1"/>
    <col min="8695" max="8695" width="36.140625" style="1" customWidth="1"/>
    <col min="8696" max="8699" width="0" style="1" hidden="1" customWidth="1"/>
    <col min="8700" max="8700" width="12.85546875" style="1" customWidth="1"/>
    <col min="8701" max="8701" width="17.140625" style="1" customWidth="1"/>
    <col min="8702" max="8702" width="17" style="1" bestFit="1" customWidth="1"/>
    <col min="8703" max="8703" width="15.7109375" style="1" bestFit="1" customWidth="1"/>
    <col min="8704" max="8704" width="15" style="1" customWidth="1"/>
    <col min="8705" max="8705" width="13.140625" style="1" customWidth="1"/>
    <col min="8706" max="8706" width="15" style="1" customWidth="1"/>
    <col min="8707" max="8707" width="20.42578125" style="1" customWidth="1"/>
    <col min="8708" max="8708" width="4.42578125" style="1" customWidth="1"/>
    <col min="8709" max="8709" width="0" style="1" hidden="1" customWidth="1"/>
    <col min="8710" max="8948" width="9.140625" style="1"/>
    <col min="8949" max="8949" width="0.7109375" style="1" customWidth="1"/>
    <col min="8950" max="8950" width="8" style="1" customWidth="1"/>
    <col min="8951" max="8951" width="36.140625" style="1" customWidth="1"/>
    <col min="8952" max="8955" width="0" style="1" hidden="1" customWidth="1"/>
    <col min="8956" max="8956" width="12.85546875" style="1" customWidth="1"/>
    <col min="8957" max="8957" width="17.140625" style="1" customWidth="1"/>
    <col min="8958" max="8958" width="17" style="1" bestFit="1" customWidth="1"/>
    <col min="8959" max="8959" width="15.7109375" style="1" bestFit="1" customWidth="1"/>
    <col min="8960" max="8960" width="15" style="1" customWidth="1"/>
    <col min="8961" max="8961" width="13.140625" style="1" customWidth="1"/>
    <col min="8962" max="8962" width="15" style="1" customWidth="1"/>
    <col min="8963" max="8963" width="20.42578125" style="1" customWidth="1"/>
    <col min="8964" max="8964" width="4.42578125" style="1" customWidth="1"/>
    <col min="8965" max="8965" width="0" style="1" hidden="1" customWidth="1"/>
    <col min="8966" max="9204" width="9.140625" style="1"/>
    <col min="9205" max="9205" width="0.7109375" style="1" customWidth="1"/>
    <col min="9206" max="9206" width="8" style="1" customWidth="1"/>
    <col min="9207" max="9207" width="36.140625" style="1" customWidth="1"/>
    <col min="9208" max="9211" width="0" style="1" hidden="1" customWidth="1"/>
    <col min="9212" max="9212" width="12.85546875" style="1" customWidth="1"/>
    <col min="9213" max="9213" width="17.140625" style="1" customWidth="1"/>
    <col min="9214" max="9214" width="17" style="1" bestFit="1" customWidth="1"/>
    <col min="9215" max="9215" width="15.7109375" style="1" bestFit="1" customWidth="1"/>
    <col min="9216" max="9216" width="15" style="1" customWidth="1"/>
    <col min="9217" max="9217" width="13.140625" style="1" customWidth="1"/>
    <col min="9218" max="9218" width="15" style="1" customWidth="1"/>
    <col min="9219" max="9219" width="20.42578125" style="1" customWidth="1"/>
    <col min="9220" max="9220" width="4.42578125" style="1" customWidth="1"/>
    <col min="9221" max="9221" width="0" style="1" hidden="1" customWidth="1"/>
    <col min="9222" max="9460" width="9.140625" style="1"/>
    <col min="9461" max="9461" width="0.7109375" style="1" customWidth="1"/>
    <col min="9462" max="9462" width="8" style="1" customWidth="1"/>
    <col min="9463" max="9463" width="36.140625" style="1" customWidth="1"/>
    <col min="9464" max="9467" width="0" style="1" hidden="1" customWidth="1"/>
    <col min="9468" max="9468" width="12.85546875" style="1" customWidth="1"/>
    <col min="9469" max="9469" width="17.140625" style="1" customWidth="1"/>
    <col min="9470" max="9470" width="17" style="1" bestFit="1" customWidth="1"/>
    <col min="9471" max="9471" width="15.7109375" style="1" bestFit="1" customWidth="1"/>
    <col min="9472" max="9472" width="15" style="1" customWidth="1"/>
    <col min="9473" max="9473" width="13.140625" style="1" customWidth="1"/>
    <col min="9474" max="9474" width="15" style="1" customWidth="1"/>
    <col min="9475" max="9475" width="20.42578125" style="1" customWidth="1"/>
    <col min="9476" max="9476" width="4.42578125" style="1" customWidth="1"/>
    <col min="9477" max="9477" width="0" style="1" hidden="1" customWidth="1"/>
    <col min="9478" max="9716" width="9.140625" style="1"/>
    <col min="9717" max="9717" width="0.7109375" style="1" customWidth="1"/>
    <col min="9718" max="9718" width="8" style="1" customWidth="1"/>
    <col min="9719" max="9719" width="36.140625" style="1" customWidth="1"/>
    <col min="9720" max="9723" width="0" style="1" hidden="1" customWidth="1"/>
    <col min="9724" max="9724" width="12.85546875" style="1" customWidth="1"/>
    <col min="9725" max="9725" width="17.140625" style="1" customWidth="1"/>
    <col min="9726" max="9726" width="17" style="1" bestFit="1" customWidth="1"/>
    <col min="9727" max="9727" width="15.7109375" style="1" bestFit="1" customWidth="1"/>
    <col min="9728" max="9728" width="15" style="1" customWidth="1"/>
    <col min="9729" max="9729" width="13.140625" style="1" customWidth="1"/>
    <col min="9730" max="9730" width="15" style="1" customWidth="1"/>
    <col min="9731" max="9731" width="20.42578125" style="1" customWidth="1"/>
    <col min="9732" max="9732" width="4.42578125" style="1" customWidth="1"/>
    <col min="9733" max="9733" width="0" style="1" hidden="1" customWidth="1"/>
    <col min="9734" max="9972" width="9.140625" style="1"/>
    <col min="9973" max="9973" width="0.7109375" style="1" customWidth="1"/>
    <col min="9974" max="9974" width="8" style="1" customWidth="1"/>
    <col min="9975" max="9975" width="36.140625" style="1" customWidth="1"/>
    <col min="9976" max="9979" width="0" style="1" hidden="1" customWidth="1"/>
    <col min="9980" max="9980" width="12.85546875" style="1" customWidth="1"/>
    <col min="9981" max="9981" width="17.140625" style="1" customWidth="1"/>
    <col min="9982" max="9982" width="17" style="1" bestFit="1" customWidth="1"/>
    <col min="9983" max="9983" width="15.7109375" style="1" bestFit="1" customWidth="1"/>
    <col min="9984" max="9984" width="15" style="1" customWidth="1"/>
    <col min="9985" max="9985" width="13.140625" style="1" customWidth="1"/>
    <col min="9986" max="9986" width="15" style="1" customWidth="1"/>
    <col min="9987" max="9987" width="20.42578125" style="1" customWidth="1"/>
    <col min="9988" max="9988" width="4.42578125" style="1" customWidth="1"/>
    <col min="9989" max="9989" width="0" style="1" hidden="1" customWidth="1"/>
    <col min="9990" max="10228" width="9.140625" style="1"/>
    <col min="10229" max="10229" width="0.7109375" style="1" customWidth="1"/>
    <col min="10230" max="10230" width="8" style="1" customWidth="1"/>
    <col min="10231" max="10231" width="36.140625" style="1" customWidth="1"/>
    <col min="10232" max="10235" width="0" style="1" hidden="1" customWidth="1"/>
    <col min="10236" max="10236" width="12.85546875" style="1" customWidth="1"/>
    <col min="10237" max="10237" width="17.140625" style="1" customWidth="1"/>
    <col min="10238" max="10238" width="17" style="1" bestFit="1" customWidth="1"/>
    <col min="10239" max="10239" width="15.7109375" style="1" bestFit="1" customWidth="1"/>
    <col min="10240" max="10240" width="15" style="1" customWidth="1"/>
    <col min="10241" max="10241" width="13.140625" style="1" customWidth="1"/>
    <col min="10242" max="10242" width="15" style="1" customWidth="1"/>
    <col min="10243" max="10243" width="20.42578125" style="1" customWidth="1"/>
    <col min="10244" max="10244" width="4.42578125" style="1" customWidth="1"/>
    <col min="10245" max="10245" width="0" style="1" hidden="1" customWidth="1"/>
    <col min="10246" max="10484" width="9.140625" style="1"/>
    <col min="10485" max="10485" width="0.7109375" style="1" customWidth="1"/>
    <col min="10486" max="10486" width="8" style="1" customWidth="1"/>
    <col min="10487" max="10487" width="36.140625" style="1" customWidth="1"/>
    <col min="10488" max="10491" width="0" style="1" hidden="1" customWidth="1"/>
    <col min="10492" max="10492" width="12.85546875" style="1" customWidth="1"/>
    <col min="10493" max="10493" width="17.140625" style="1" customWidth="1"/>
    <col min="10494" max="10494" width="17" style="1" bestFit="1" customWidth="1"/>
    <col min="10495" max="10495" width="15.7109375" style="1" bestFit="1" customWidth="1"/>
    <col min="10496" max="10496" width="15" style="1" customWidth="1"/>
    <col min="10497" max="10497" width="13.140625" style="1" customWidth="1"/>
    <col min="10498" max="10498" width="15" style="1" customWidth="1"/>
    <col min="10499" max="10499" width="20.42578125" style="1" customWidth="1"/>
    <col min="10500" max="10500" width="4.42578125" style="1" customWidth="1"/>
    <col min="10501" max="10501" width="0" style="1" hidden="1" customWidth="1"/>
    <col min="10502" max="10740" width="9.140625" style="1"/>
    <col min="10741" max="10741" width="0.7109375" style="1" customWidth="1"/>
    <col min="10742" max="10742" width="8" style="1" customWidth="1"/>
    <col min="10743" max="10743" width="36.140625" style="1" customWidth="1"/>
    <col min="10744" max="10747" width="0" style="1" hidden="1" customWidth="1"/>
    <col min="10748" max="10748" width="12.85546875" style="1" customWidth="1"/>
    <col min="10749" max="10749" width="17.140625" style="1" customWidth="1"/>
    <col min="10750" max="10750" width="17" style="1" bestFit="1" customWidth="1"/>
    <col min="10751" max="10751" width="15.7109375" style="1" bestFit="1" customWidth="1"/>
    <col min="10752" max="10752" width="15" style="1" customWidth="1"/>
    <col min="10753" max="10753" width="13.140625" style="1" customWidth="1"/>
    <col min="10754" max="10754" width="15" style="1" customWidth="1"/>
    <col min="10755" max="10755" width="20.42578125" style="1" customWidth="1"/>
    <col min="10756" max="10756" width="4.42578125" style="1" customWidth="1"/>
    <col min="10757" max="10757" width="0" style="1" hidden="1" customWidth="1"/>
    <col min="10758" max="10996" width="9.140625" style="1"/>
    <col min="10997" max="10997" width="0.7109375" style="1" customWidth="1"/>
    <col min="10998" max="10998" width="8" style="1" customWidth="1"/>
    <col min="10999" max="10999" width="36.140625" style="1" customWidth="1"/>
    <col min="11000" max="11003" width="0" style="1" hidden="1" customWidth="1"/>
    <col min="11004" max="11004" width="12.85546875" style="1" customWidth="1"/>
    <col min="11005" max="11005" width="17.140625" style="1" customWidth="1"/>
    <col min="11006" max="11006" width="17" style="1" bestFit="1" customWidth="1"/>
    <col min="11007" max="11007" width="15.7109375" style="1" bestFit="1" customWidth="1"/>
    <col min="11008" max="11008" width="15" style="1" customWidth="1"/>
    <col min="11009" max="11009" width="13.140625" style="1" customWidth="1"/>
    <col min="11010" max="11010" width="15" style="1" customWidth="1"/>
    <col min="11011" max="11011" width="20.42578125" style="1" customWidth="1"/>
    <col min="11012" max="11012" width="4.42578125" style="1" customWidth="1"/>
    <col min="11013" max="11013" width="0" style="1" hidden="1" customWidth="1"/>
    <col min="11014" max="11252" width="9.140625" style="1"/>
    <col min="11253" max="11253" width="0.7109375" style="1" customWidth="1"/>
    <col min="11254" max="11254" width="8" style="1" customWidth="1"/>
    <col min="11255" max="11255" width="36.140625" style="1" customWidth="1"/>
    <col min="11256" max="11259" width="0" style="1" hidden="1" customWidth="1"/>
    <col min="11260" max="11260" width="12.85546875" style="1" customWidth="1"/>
    <col min="11261" max="11261" width="17.140625" style="1" customWidth="1"/>
    <col min="11262" max="11262" width="17" style="1" bestFit="1" customWidth="1"/>
    <col min="11263" max="11263" width="15.7109375" style="1" bestFit="1" customWidth="1"/>
    <col min="11264" max="11264" width="15" style="1" customWidth="1"/>
    <col min="11265" max="11265" width="13.140625" style="1" customWidth="1"/>
    <col min="11266" max="11266" width="15" style="1" customWidth="1"/>
    <col min="11267" max="11267" width="20.42578125" style="1" customWidth="1"/>
    <col min="11268" max="11268" width="4.42578125" style="1" customWidth="1"/>
    <col min="11269" max="11269" width="0" style="1" hidden="1" customWidth="1"/>
    <col min="11270" max="11508" width="9.140625" style="1"/>
    <col min="11509" max="11509" width="0.7109375" style="1" customWidth="1"/>
    <col min="11510" max="11510" width="8" style="1" customWidth="1"/>
    <col min="11511" max="11511" width="36.140625" style="1" customWidth="1"/>
    <col min="11512" max="11515" width="0" style="1" hidden="1" customWidth="1"/>
    <col min="11516" max="11516" width="12.85546875" style="1" customWidth="1"/>
    <col min="11517" max="11517" width="17.140625" style="1" customWidth="1"/>
    <col min="11518" max="11518" width="17" style="1" bestFit="1" customWidth="1"/>
    <col min="11519" max="11519" width="15.7109375" style="1" bestFit="1" customWidth="1"/>
    <col min="11520" max="11520" width="15" style="1" customWidth="1"/>
    <col min="11521" max="11521" width="13.140625" style="1" customWidth="1"/>
    <col min="11522" max="11522" width="15" style="1" customWidth="1"/>
    <col min="11523" max="11523" width="20.42578125" style="1" customWidth="1"/>
    <col min="11524" max="11524" width="4.42578125" style="1" customWidth="1"/>
    <col min="11525" max="11525" width="0" style="1" hidden="1" customWidth="1"/>
    <col min="11526" max="11764" width="9.140625" style="1"/>
    <col min="11765" max="11765" width="0.7109375" style="1" customWidth="1"/>
    <col min="11766" max="11766" width="8" style="1" customWidth="1"/>
    <col min="11767" max="11767" width="36.140625" style="1" customWidth="1"/>
    <col min="11768" max="11771" width="0" style="1" hidden="1" customWidth="1"/>
    <col min="11772" max="11772" width="12.85546875" style="1" customWidth="1"/>
    <col min="11773" max="11773" width="17.140625" style="1" customWidth="1"/>
    <col min="11774" max="11774" width="17" style="1" bestFit="1" customWidth="1"/>
    <col min="11775" max="11775" width="15.7109375" style="1" bestFit="1" customWidth="1"/>
    <col min="11776" max="11776" width="15" style="1" customWidth="1"/>
    <col min="11777" max="11777" width="13.140625" style="1" customWidth="1"/>
    <col min="11778" max="11778" width="15" style="1" customWidth="1"/>
    <col min="11779" max="11779" width="20.42578125" style="1" customWidth="1"/>
    <col min="11780" max="11780" width="4.42578125" style="1" customWidth="1"/>
    <col min="11781" max="11781" width="0" style="1" hidden="1" customWidth="1"/>
    <col min="11782" max="12020" width="9.140625" style="1"/>
    <col min="12021" max="12021" width="0.7109375" style="1" customWidth="1"/>
    <col min="12022" max="12022" width="8" style="1" customWidth="1"/>
    <col min="12023" max="12023" width="36.140625" style="1" customWidth="1"/>
    <col min="12024" max="12027" width="0" style="1" hidden="1" customWidth="1"/>
    <col min="12028" max="12028" width="12.85546875" style="1" customWidth="1"/>
    <col min="12029" max="12029" width="17.140625" style="1" customWidth="1"/>
    <col min="12030" max="12030" width="17" style="1" bestFit="1" customWidth="1"/>
    <col min="12031" max="12031" width="15.7109375" style="1" bestFit="1" customWidth="1"/>
    <col min="12032" max="12032" width="15" style="1" customWidth="1"/>
    <col min="12033" max="12033" width="13.140625" style="1" customWidth="1"/>
    <col min="12034" max="12034" width="15" style="1" customWidth="1"/>
    <col min="12035" max="12035" width="20.42578125" style="1" customWidth="1"/>
    <col min="12036" max="12036" width="4.42578125" style="1" customWidth="1"/>
    <col min="12037" max="12037" width="0" style="1" hidden="1" customWidth="1"/>
    <col min="12038" max="12276" width="9.140625" style="1"/>
    <col min="12277" max="12277" width="0.7109375" style="1" customWidth="1"/>
    <col min="12278" max="12278" width="8" style="1" customWidth="1"/>
    <col min="12279" max="12279" width="36.140625" style="1" customWidth="1"/>
    <col min="12280" max="12283" width="0" style="1" hidden="1" customWidth="1"/>
    <col min="12284" max="12284" width="12.85546875" style="1" customWidth="1"/>
    <col min="12285" max="12285" width="17.140625" style="1" customWidth="1"/>
    <col min="12286" max="12286" width="17" style="1" bestFit="1" customWidth="1"/>
    <col min="12287" max="12287" width="15.7109375" style="1" bestFit="1" customWidth="1"/>
    <col min="12288" max="12288" width="15" style="1" customWidth="1"/>
    <col min="12289" max="12289" width="13.140625" style="1" customWidth="1"/>
    <col min="12290" max="12290" width="15" style="1" customWidth="1"/>
    <col min="12291" max="12291" width="20.42578125" style="1" customWidth="1"/>
    <col min="12292" max="12292" width="4.42578125" style="1" customWidth="1"/>
    <col min="12293" max="12293" width="0" style="1" hidden="1" customWidth="1"/>
    <col min="12294" max="12532" width="9.140625" style="1"/>
    <col min="12533" max="12533" width="0.7109375" style="1" customWidth="1"/>
    <col min="12534" max="12534" width="8" style="1" customWidth="1"/>
    <col min="12535" max="12535" width="36.140625" style="1" customWidth="1"/>
    <col min="12536" max="12539" width="0" style="1" hidden="1" customWidth="1"/>
    <col min="12540" max="12540" width="12.85546875" style="1" customWidth="1"/>
    <col min="12541" max="12541" width="17.140625" style="1" customWidth="1"/>
    <col min="12542" max="12542" width="17" style="1" bestFit="1" customWidth="1"/>
    <col min="12543" max="12543" width="15.7109375" style="1" bestFit="1" customWidth="1"/>
    <col min="12544" max="12544" width="15" style="1" customWidth="1"/>
    <col min="12545" max="12545" width="13.140625" style="1" customWidth="1"/>
    <col min="12546" max="12546" width="15" style="1" customWidth="1"/>
    <col min="12547" max="12547" width="20.42578125" style="1" customWidth="1"/>
    <col min="12548" max="12548" width="4.42578125" style="1" customWidth="1"/>
    <col min="12549" max="12549" width="0" style="1" hidden="1" customWidth="1"/>
    <col min="12550" max="12788" width="9.140625" style="1"/>
    <col min="12789" max="12789" width="0.7109375" style="1" customWidth="1"/>
    <col min="12790" max="12790" width="8" style="1" customWidth="1"/>
    <col min="12791" max="12791" width="36.140625" style="1" customWidth="1"/>
    <col min="12792" max="12795" width="0" style="1" hidden="1" customWidth="1"/>
    <col min="12796" max="12796" width="12.85546875" style="1" customWidth="1"/>
    <col min="12797" max="12797" width="17.140625" style="1" customWidth="1"/>
    <col min="12798" max="12798" width="17" style="1" bestFit="1" customWidth="1"/>
    <col min="12799" max="12799" width="15.7109375" style="1" bestFit="1" customWidth="1"/>
    <col min="12800" max="12800" width="15" style="1" customWidth="1"/>
    <col min="12801" max="12801" width="13.140625" style="1" customWidth="1"/>
    <col min="12802" max="12802" width="15" style="1" customWidth="1"/>
    <col min="12803" max="12803" width="20.42578125" style="1" customWidth="1"/>
    <col min="12804" max="12804" width="4.42578125" style="1" customWidth="1"/>
    <col min="12805" max="12805" width="0" style="1" hidden="1" customWidth="1"/>
    <col min="12806" max="13044" width="9.140625" style="1"/>
    <col min="13045" max="13045" width="0.7109375" style="1" customWidth="1"/>
    <col min="13046" max="13046" width="8" style="1" customWidth="1"/>
    <col min="13047" max="13047" width="36.140625" style="1" customWidth="1"/>
    <col min="13048" max="13051" width="0" style="1" hidden="1" customWidth="1"/>
    <col min="13052" max="13052" width="12.85546875" style="1" customWidth="1"/>
    <col min="13053" max="13053" width="17.140625" style="1" customWidth="1"/>
    <col min="13054" max="13054" width="17" style="1" bestFit="1" customWidth="1"/>
    <col min="13055" max="13055" width="15.7109375" style="1" bestFit="1" customWidth="1"/>
    <col min="13056" max="13056" width="15" style="1" customWidth="1"/>
    <col min="13057" max="13057" width="13.140625" style="1" customWidth="1"/>
    <col min="13058" max="13058" width="15" style="1" customWidth="1"/>
    <col min="13059" max="13059" width="20.42578125" style="1" customWidth="1"/>
    <col min="13060" max="13060" width="4.42578125" style="1" customWidth="1"/>
    <col min="13061" max="13061" width="0" style="1" hidden="1" customWidth="1"/>
    <col min="13062" max="13300" width="9.140625" style="1"/>
    <col min="13301" max="13301" width="0.7109375" style="1" customWidth="1"/>
    <col min="13302" max="13302" width="8" style="1" customWidth="1"/>
    <col min="13303" max="13303" width="36.140625" style="1" customWidth="1"/>
    <col min="13304" max="13307" width="0" style="1" hidden="1" customWidth="1"/>
    <col min="13308" max="13308" width="12.85546875" style="1" customWidth="1"/>
    <col min="13309" max="13309" width="17.140625" style="1" customWidth="1"/>
    <col min="13310" max="13310" width="17" style="1" bestFit="1" customWidth="1"/>
    <col min="13311" max="13311" width="15.7109375" style="1" bestFit="1" customWidth="1"/>
    <col min="13312" max="13312" width="15" style="1" customWidth="1"/>
    <col min="13313" max="13313" width="13.140625" style="1" customWidth="1"/>
    <col min="13314" max="13314" width="15" style="1" customWidth="1"/>
    <col min="13315" max="13315" width="20.42578125" style="1" customWidth="1"/>
    <col min="13316" max="13316" width="4.42578125" style="1" customWidth="1"/>
    <col min="13317" max="13317" width="0" style="1" hidden="1" customWidth="1"/>
    <col min="13318" max="13556" width="9.140625" style="1"/>
    <col min="13557" max="13557" width="0.7109375" style="1" customWidth="1"/>
    <col min="13558" max="13558" width="8" style="1" customWidth="1"/>
    <col min="13559" max="13559" width="36.140625" style="1" customWidth="1"/>
    <col min="13560" max="13563" width="0" style="1" hidden="1" customWidth="1"/>
    <col min="13564" max="13564" width="12.85546875" style="1" customWidth="1"/>
    <col min="13565" max="13565" width="17.140625" style="1" customWidth="1"/>
    <col min="13566" max="13566" width="17" style="1" bestFit="1" customWidth="1"/>
    <col min="13567" max="13567" width="15.7109375" style="1" bestFit="1" customWidth="1"/>
    <col min="13568" max="13568" width="15" style="1" customWidth="1"/>
    <col min="13569" max="13569" width="13.140625" style="1" customWidth="1"/>
    <col min="13570" max="13570" width="15" style="1" customWidth="1"/>
    <col min="13571" max="13571" width="20.42578125" style="1" customWidth="1"/>
    <col min="13572" max="13572" width="4.42578125" style="1" customWidth="1"/>
    <col min="13573" max="13573" width="0" style="1" hidden="1" customWidth="1"/>
    <col min="13574" max="13812" width="9.140625" style="1"/>
    <col min="13813" max="13813" width="0.7109375" style="1" customWidth="1"/>
    <col min="13814" max="13814" width="8" style="1" customWidth="1"/>
    <col min="13815" max="13815" width="36.140625" style="1" customWidth="1"/>
    <col min="13816" max="13819" width="0" style="1" hidden="1" customWidth="1"/>
    <col min="13820" max="13820" width="12.85546875" style="1" customWidth="1"/>
    <col min="13821" max="13821" width="17.140625" style="1" customWidth="1"/>
    <col min="13822" max="13822" width="17" style="1" bestFit="1" customWidth="1"/>
    <col min="13823" max="13823" width="15.7109375" style="1" bestFit="1" customWidth="1"/>
    <col min="13824" max="13824" width="15" style="1" customWidth="1"/>
    <col min="13825" max="13825" width="13.140625" style="1" customWidth="1"/>
    <col min="13826" max="13826" width="15" style="1" customWidth="1"/>
    <col min="13827" max="13827" width="20.42578125" style="1" customWidth="1"/>
    <col min="13828" max="13828" width="4.42578125" style="1" customWidth="1"/>
    <col min="13829" max="13829" width="0" style="1" hidden="1" customWidth="1"/>
    <col min="13830" max="14068" width="9.140625" style="1"/>
    <col min="14069" max="14069" width="0.7109375" style="1" customWidth="1"/>
    <col min="14070" max="14070" width="8" style="1" customWidth="1"/>
    <col min="14071" max="14071" width="36.140625" style="1" customWidth="1"/>
    <col min="14072" max="14075" width="0" style="1" hidden="1" customWidth="1"/>
    <col min="14076" max="14076" width="12.85546875" style="1" customWidth="1"/>
    <col min="14077" max="14077" width="17.140625" style="1" customWidth="1"/>
    <col min="14078" max="14078" width="17" style="1" bestFit="1" customWidth="1"/>
    <col min="14079" max="14079" width="15.7109375" style="1" bestFit="1" customWidth="1"/>
    <col min="14080" max="14080" width="15" style="1" customWidth="1"/>
    <col min="14081" max="14081" width="13.140625" style="1" customWidth="1"/>
    <col min="14082" max="14082" width="15" style="1" customWidth="1"/>
    <col min="14083" max="14083" width="20.42578125" style="1" customWidth="1"/>
    <col min="14084" max="14084" width="4.42578125" style="1" customWidth="1"/>
    <col min="14085" max="14085" width="0" style="1" hidden="1" customWidth="1"/>
    <col min="14086" max="14324" width="9.140625" style="1"/>
    <col min="14325" max="14325" width="0.7109375" style="1" customWidth="1"/>
    <col min="14326" max="14326" width="8" style="1" customWidth="1"/>
    <col min="14327" max="14327" width="36.140625" style="1" customWidth="1"/>
    <col min="14328" max="14331" width="0" style="1" hidden="1" customWidth="1"/>
    <col min="14332" max="14332" width="12.85546875" style="1" customWidth="1"/>
    <col min="14333" max="14333" width="17.140625" style="1" customWidth="1"/>
    <col min="14334" max="14334" width="17" style="1" bestFit="1" customWidth="1"/>
    <col min="14335" max="14335" width="15.7109375" style="1" bestFit="1" customWidth="1"/>
    <col min="14336" max="14336" width="15" style="1" customWidth="1"/>
    <col min="14337" max="14337" width="13.140625" style="1" customWidth="1"/>
    <col min="14338" max="14338" width="15" style="1" customWidth="1"/>
    <col min="14339" max="14339" width="20.42578125" style="1" customWidth="1"/>
    <col min="14340" max="14340" width="4.42578125" style="1" customWidth="1"/>
    <col min="14341" max="14341" width="0" style="1" hidden="1" customWidth="1"/>
    <col min="14342" max="14580" width="9.140625" style="1"/>
    <col min="14581" max="14581" width="0.7109375" style="1" customWidth="1"/>
    <col min="14582" max="14582" width="8" style="1" customWidth="1"/>
    <col min="14583" max="14583" width="36.140625" style="1" customWidth="1"/>
    <col min="14584" max="14587" width="0" style="1" hidden="1" customWidth="1"/>
    <col min="14588" max="14588" width="12.85546875" style="1" customWidth="1"/>
    <col min="14589" max="14589" width="17.140625" style="1" customWidth="1"/>
    <col min="14590" max="14590" width="17" style="1" bestFit="1" customWidth="1"/>
    <col min="14591" max="14591" width="15.7109375" style="1" bestFit="1" customWidth="1"/>
    <col min="14592" max="14592" width="15" style="1" customWidth="1"/>
    <col min="14593" max="14593" width="13.140625" style="1" customWidth="1"/>
    <col min="14594" max="14594" width="15" style="1" customWidth="1"/>
    <col min="14595" max="14595" width="20.42578125" style="1" customWidth="1"/>
    <col min="14596" max="14596" width="4.42578125" style="1" customWidth="1"/>
    <col min="14597" max="14597" width="0" style="1" hidden="1" customWidth="1"/>
    <col min="14598" max="14836" width="9.140625" style="1"/>
    <col min="14837" max="14837" width="0.7109375" style="1" customWidth="1"/>
    <col min="14838" max="14838" width="8" style="1" customWidth="1"/>
    <col min="14839" max="14839" width="36.140625" style="1" customWidth="1"/>
    <col min="14840" max="14843" width="0" style="1" hidden="1" customWidth="1"/>
    <col min="14844" max="14844" width="12.85546875" style="1" customWidth="1"/>
    <col min="14845" max="14845" width="17.140625" style="1" customWidth="1"/>
    <col min="14846" max="14846" width="17" style="1" bestFit="1" customWidth="1"/>
    <col min="14847" max="14847" width="15.7109375" style="1" bestFit="1" customWidth="1"/>
    <col min="14848" max="14848" width="15" style="1" customWidth="1"/>
    <col min="14849" max="14849" width="13.140625" style="1" customWidth="1"/>
    <col min="14850" max="14850" width="15" style="1" customWidth="1"/>
    <col min="14851" max="14851" width="20.42578125" style="1" customWidth="1"/>
    <col min="14852" max="14852" width="4.42578125" style="1" customWidth="1"/>
    <col min="14853" max="14853" width="0" style="1" hidden="1" customWidth="1"/>
    <col min="14854" max="15092" width="9.140625" style="1"/>
    <col min="15093" max="15093" width="0.7109375" style="1" customWidth="1"/>
    <col min="15094" max="15094" width="8" style="1" customWidth="1"/>
    <col min="15095" max="15095" width="36.140625" style="1" customWidth="1"/>
    <col min="15096" max="15099" width="0" style="1" hidden="1" customWidth="1"/>
    <col min="15100" max="15100" width="12.85546875" style="1" customWidth="1"/>
    <col min="15101" max="15101" width="17.140625" style="1" customWidth="1"/>
    <col min="15102" max="15102" width="17" style="1" bestFit="1" customWidth="1"/>
    <col min="15103" max="15103" width="15.7109375" style="1" bestFit="1" customWidth="1"/>
    <col min="15104" max="15104" width="15" style="1" customWidth="1"/>
    <col min="15105" max="15105" width="13.140625" style="1" customWidth="1"/>
    <col min="15106" max="15106" width="15" style="1" customWidth="1"/>
    <col min="15107" max="15107" width="20.42578125" style="1" customWidth="1"/>
    <col min="15108" max="15108" width="4.42578125" style="1" customWidth="1"/>
    <col min="15109" max="15109" width="0" style="1" hidden="1" customWidth="1"/>
    <col min="15110" max="15348" width="9.140625" style="1"/>
    <col min="15349" max="15349" width="0.7109375" style="1" customWidth="1"/>
    <col min="15350" max="15350" width="8" style="1" customWidth="1"/>
    <col min="15351" max="15351" width="36.140625" style="1" customWidth="1"/>
    <col min="15352" max="15355" width="0" style="1" hidden="1" customWidth="1"/>
    <col min="15356" max="15356" width="12.85546875" style="1" customWidth="1"/>
    <col min="15357" max="15357" width="17.140625" style="1" customWidth="1"/>
    <col min="15358" max="15358" width="17" style="1" bestFit="1" customWidth="1"/>
    <col min="15359" max="15359" width="15.7109375" style="1" bestFit="1" customWidth="1"/>
    <col min="15360" max="15360" width="15" style="1" customWidth="1"/>
    <col min="15361" max="15361" width="13.140625" style="1" customWidth="1"/>
    <col min="15362" max="15362" width="15" style="1" customWidth="1"/>
    <col min="15363" max="15363" width="20.42578125" style="1" customWidth="1"/>
    <col min="15364" max="15364" width="4.42578125" style="1" customWidth="1"/>
    <col min="15365" max="15365" width="0" style="1" hidden="1" customWidth="1"/>
    <col min="15366" max="15604" width="9.140625" style="1"/>
    <col min="15605" max="15605" width="0.7109375" style="1" customWidth="1"/>
    <col min="15606" max="15606" width="8" style="1" customWidth="1"/>
    <col min="15607" max="15607" width="36.140625" style="1" customWidth="1"/>
    <col min="15608" max="15611" width="0" style="1" hidden="1" customWidth="1"/>
    <col min="15612" max="15612" width="12.85546875" style="1" customWidth="1"/>
    <col min="15613" max="15613" width="17.140625" style="1" customWidth="1"/>
    <col min="15614" max="15614" width="17" style="1" bestFit="1" customWidth="1"/>
    <col min="15615" max="15615" width="15.7109375" style="1" bestFit="1" customWidth="1"/>
    <col min="15616" max="15616" width="15" style="1" customWidth="1"/>
    <col min="15617" max="15617" width="13.140625" style="1" customWidth="1"/>
    <col min="15618" max="15618" width="15" style="1" customWidth="1"/>
    <col min="15619" max="15619" width="20.42578125" style="1" customWidth="1"/>
    <col min="15620" max="15620" width="4.42578125" style="1" customWidth="1"/>
    <col min="15621" max="15621" width="0" style="1" hidden="1" customWidth="1"/>
    <col min="15622" max="15860" width="9.140625" style="1"/>
    <col min="15861" max="15861" width="0.7109375" style="1" customWidth="1"/>
    <col min="15862" max="15862" width="8" style="1" customWidth="1"/>
    <col min="15863" max="15863" width="36.140625" style="1" customWidth="1"/>
    <col min="15864" max="15867" width="0" style="1" hidden="1" customWidth="1"/>
    <col min="15868" max="15868" width="12.85546875" style="1" customWidth="1"/>
    <col min="15869" max="15869" width="17.140625" style="1" customWidth="1"/>
    <col min="15870" max="15870" width="17" style="1" bestFit="1" customWidth="1"/>
    <col min="15871" max="15871" width="15.7109375" style="1" bestFit="1" customWidth="1"/>
    <col min="15872" max="15872" width="15" style="1" customWidth="1"/>
    <col min="15873" max="15873" width="13.140625" style="1" customWidth="1"/>
    <col min="15874" max="15874" width="15" style="1" customWidth="1"/>
    <col min="15875" max="15875" width="20.42578125" style="1" customWidth="1"/>
    <col min="15876" max="15876" width="4.42578125" style="1" customWidth="1"/>
    <col min="15877" max="15877" width="0" style="1" hidden="1" customWidth="1"/>
    <col min="15878" max="16116" width="9.140625" style="1"/>
    <col min="16117" max="16117" width="0.7109375" style="1" customWidth="1"/>
    <col min="16118" max="16118" width="8" style="1" customWidth="1"/>
    <col min="16119" max="16119" width="36.140625" style="1" customWidth="1"/>
    <col min="16120" max="16123" width="0" style="1" hidden="1" customWidth="1"/>
    <col min="16124" max="16124" width="12.85546875" style="1" customWidth="1"/>
    <col min="16125" max="16125" width="17.140625" style="1" customWidth="1"/>
    <col min="16126" max="16126" width="17" style="1" bestFit="1" customWidth="1"/>
    <col min="16127" max="16127" width="15.7109375" style="1" bestFit="1" customWidth="1"/>
    <col min="16128" max="16128" width="15" style="1" customWidth="1"/>
    <col min="16129" max="16129" width="13.140625" style="1" customWidth="1"/>
    <col min="16130" max="16130" width="15" style="1" customWidth="1"/>
    <col min="16131" max="16131" width="20.42578125" style="1" customWidth="1"/>
    <col min="16132" max="16132" width="4.42578125" style="1" customWidth="1"/>
    <col min="16133" max="16133" width="0" style="1" hidden="1" customWidth="1"/>
    <col min="16134" max="16384" width="9.140625" style="1"/>
  </cols>
  <sheetData>
    <row r="1" spans="1:15" ht="45">
      <c r="H1" s="4"/>
      <c r="I1" s="4"/>
      <c r="J1" s="4"/>
    </row>
    <row r="2" spans="1:15" ht="35.25" customHeight="1">
      <c r="A2" s="5"/>
      <c r="B2" s="4"/>
      <c r="C2" s="4"/>
      <c r="D2" s="4"/>
      <c r="E2" s="4"/>
      <c r="F2" s="6"/>
      <c r="G2" s="4"/>
      <c r="H2" s="7"/>
      <c r="I2" s="7"/>
      <c r="J2" s="7"/>
      <c r="K2" s="4" t="s">
        <v>0</v>
      </c>
      <c r="L2" s="4"/>
      <c r="M2" s="4"/>
      <c r="N2" s="4"/>
      <c r="O2" s="4"/>
    </row>
    <row r="3" spans="1:15" ht="63.75" customHeight="1" thickBot="1">
      <c r="A3" s="5"/>
      <c r="B3" s="7"/>
      <c r="C3" s="7"/>
      <c r="D3" s="7"/>
      <c r="E3" s="7"/>
      <c r="F3" s="9"/>
      <c r="G3" s="7"/>
      <c r="H3" s="7"/>
      <c r="I3" s="7"/>
      <c r="J3" s="7"/>
      <c r="K3" s="7"/>
      <c r="L3" s="7"/>
      <c r="M3" s="7"/>
      <c r="N3" s="7"/>
      <c r="O3" s="7"/>
    </row>
    <row r="4" spans="1:15" ht="27" hidden="1" thickBot="1">
      <c r="A4" s="5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360.75" thickTop="1">
      <c r="A5" s="5"/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2" t="s">
        <v>10</v>
      </c>
      <c r="L5" s="12" t="str">
        <f>+K5</f>
        <v xml:space="preserve">risultato esercizio   </v>
      </c>
      <c r="M5" s="12" t="str">
        <f>+L5</f>
        <v xml:space="preserve">risultato esercizio   </v>
      </c>
      <c r="N5" s="12" t="str">
        <f>+M5</f>
        <v xml:space="preserve">risultato esercizio   </v>
      </c>
      <c r="O5" s="12" t="s">
        <v>11</v>
      </c>
    </row>
    <row r="6" spans="1:15" s="13" customFormat="1" ht="48" customHeight="1">
      <c r="B6" s="15"/>
      <c r="C6" s="17"/>
      <c r="D6" s="16"/>
      <c r="E6" s="16"/>
      <c r="F6" s="18"/>
      <c r="G6" s="19"/>
      <c r="H6" s="19"/>
      <c r="I6" s="19"/>
      <c r="J6" s="20"/>
      <c r="K6" s="14">
        <v>2014</v>
      </c>
      <c r="L6" s="14">
        <v>2015</v>
      </c>
      <c r="M6" s="14">
        <v>2016</v>
      </c>
      <c r="N6" s="14">
        <v>2017</v>
      </c>
      <c r="O6" s="14"/>
    </row>
    <row r="7" spans="1:15" ht="409.5">
      <c r="A7" s="5"/>
      <c r="B7" s="21" t="s">
        <v>12</v>
      </c>
      <c r="C7" s="22" t="s">
        <v>13</v>
      </c>
      <c r="D7" s="75">
        <v>0.192</v>
      </c>
      <c r="E7" s="23" t="s">
        <v>14</v>
      </c>
      <c r="F7" s="24">
        <v>2019</v>
      </c>
      <c r="G7" s="25">
        <v>260000</v>
      </c>
      <c r="H7" s="26">
        <v>0</v>
      </c>
      <c r="I7" s="27">
        <v>5000</v>
      </c>
      <c r="J7" s="28" t="s">
        <v>15</v>
      </c>
      <c r="K7" s="30">
        <f>41181</f>
        <v>41181</v>
      </c>
      <c r="L7" s="30">
        <v>41583</v>
      </c>
      <c r="M7" s="30">
        <v>26672</v>
      </c>
      <c r="N7" s="30">
        <v>27202</v>
      </c>
      <c r="O7" s="29" t="s">
        <v>16</v>
      </c>
    </row>
    <row r="8" spans="1:15" ht="292.89999999999998" customHeight="1">
      <c r="A8" s="5"/>
      <c r="B8" s="21" t="s">
        <v>18</v>
      </c>
      <c r="C8" s="22" t="s">
        <v>19</v>
      </c>
      <c r="D8" s="75">
        <v>0.155</v>
      </c>
      <c r="E8" s="23" t="str">
        <f>+E7</f>
        <v>fondo strategico</v>
      </c>
      <c r="F8" s="24">
        <v>2019</v>
      </c>
      <c r="G8" s="25">
        <v>4679317</v>
      </c>
      <c r="H8" s="26">
        <v>0</v>
      </c>
      <c r="I8" s="26">
        <v>0</v>
      </c>
      <c r="J8" s="31" t="s">
        <v>20</v>
      </c>
      <c r="K8" s="32">
        <f>-278200</f>
        <v>-278200</v>
      </c>
      <c r="L8" s="32">
        <v>-605528</v>
      </c>
      <c r="M8" s="32">
        <v>-933859</v>
      </c>
      <c r="N8" s="32">
        <v>-926267</v>
      </c>
      <c r="O8" s="29" t="s">
        <v>21</v>
      </c>
    </row>
    <row r="9" spans="1:15" s="43" customFormat="1" ht="211.15" customHeight="1">
      <c r="A9" s="33"/>
      <c r="B9" s="34" t="s">
        <v>22</v>
      </c>
      <c r="C9" s="35" t="s">
        <v>23</v>
      </c>
      <c r="D9" s="76">
        <v>9.0999999999999998E-2</v>
      </c>
      <c r="E9" s="36" t="str">
        <f>+E8</f>
        <v>fondo strategico</v>
      </c>
      <c r="F9" s="37">
        <v>2020</v>
      </c>
      <c r="G9" s="38">
        <v>32120504</v>
      </c>
      <c r="H9" s="39">
        <v>0</v>
      </c>
      <c r="I9" s="39">
        <v>0</v>
      </c>
      <c r="J9" s="31" t="s">
        <v>24</v>
      </c>
      <c r="K9" s="41">
        <f>-419359</f>
        <v>-419359</v>
      </c>
      <c r="L9" s="41">
        <v>-565809</v>
      </c>
      <c r="M9" s="41">
        <v>-827294</v>
      </c>
      <c r="N9" s="42">
        <v>7451621</v>
      </c>
      <c r="O9" s="40" t="s">
        <v>25</v>
      </c>
    </row>
    <row r="10" spans="1:15" ht="282">
      <c r="A10" s="5"/>
      <c r="B10" s="21" t="s">
        <v>26</v>
      </c>
      <c r="C10" s="22" t="s">
        <v>27</v>
      </c>
      <c r="D10" s="75">
        <v>0.15</v>
      </c>
      <c r="E10" s="23" t="str">
        <f>+E9</f>
        <v>fondo strategico</v>
      </c>
      <c r="F10" s="24">
        <v>2019</v>
      </c>
      <c r="G10" s="25">
        <v>15000</v>
      </c>
      <c r="H10" s="26">
        <v>0</v>
      </c>
      <c r="I10" s="26">
        <v>0</v>
      </c>
      <c r="J10" s="28" t="s">
        <v>28</v>
      </c>
      <c r="K10" s="32">
        <v>-69527</v>
      </c>
      <c r="L10" s="32">
        <v>-6936</v>
      </c>
      <c r="M10" s="32">
        <v>-47590</v>
      </c>
      <c r="N10" s="30">
        <v>16417</v>
      </c>
      <c r="O10" s="29" t="s">
        <v>29</v>
      </c>
    </row>
    <row r="11" spans="1:15" ht="317.25">
      <c r="A11" s="5"/>
      <c r="B11" s="21" t="s">
        <v>30</v>
      </c>
      <c r="C11" s="22" t="s">
        <v>31</v>
      </c>
      <c r="D11" s="75">
        <v>0.2</v>
      </c>
      <c r="E11" s="23" t="str">
        <f>+E10</f>
        <v>fondo strategico</v>
      </c>
      <c r="F11" s="24">
        <v>2019</v>
      </c>
      <c r="G11" s="25">
        <v>16667</v>
      </c>
      <c r="H11" s="26">
        <v>0</v>
      </c>
      <c r="I11" s="26">
        <v>0</v>
      </c>
      <c r="J11" s="28" t="s">
        <v>32</v>
      </c>
      <c r="K11" s="32">
        <v>-32377</v>
      </c>
      <c r="L11" s="32">
        <v>-31075</v>
      </c>
      <c r="M11" s="32">
        <v>-70712</v>
      </c>
      <c r="N11" s="32">
        <v>-84424</v>
      </c>
      <c r="O11" s="29" t="s">
        <v>33</v>
      </c>
    </row>
    <row r="12" spans="1:15" ht="352.5">
      <c r="A12" s="5"/>
      <c r="B12" s="21" t="s">
        <v>34</v>
      </c>
      <c r="C12" s="22" t="s">
        <v>35</v>
      </c>
      <c r="D12" s="77">
        <v>0.249</v>
      </c>
      <c r="E12" s="23" t="str">
        <f>+E14</f>
        <v>fondo strategico</v>
      </c>
      <c r="F12" s="24">
        <v>2019</v>
      </c>
      <c r="G12" s="44">
        <v>620900</v>
      </c>
      <c r="H12" s="26">
        <v>0</v>
      </c>
      <c r="I12" s="26">
        <v>0</v>
      </c>
      <c r="J12" s="45" t="s">
        <v>36</v>
      </c>
      <c r="K12" s="46">
        <v>-69840</v>
      </c>
      <c r="L12" s="46">
        <v>-67477</v>
      </c>
      <c r="M12" s="47">
        <v>8367</v>
      </c>
      <c r="N12" s="30">
        <v>22631</v>
      </c>
      <c r="O12" s="29" t="s">
        <v>37</v>
      </c>
    </row>
    <row r="13" spans="1:15" ht="236.25">
      <c r="A13" s="5"/>
      <c r="B13" s="21" t="s">
        <v>38</v>
      </c>
      <c r="C13" s="48" t="s">
        <v>39</v>
      </c>
      <c r="D13" s="77">
        <v>6.0999999999999999E-2</v>
      </c>
      <c r="E13" s="23" t="str">
        <f>+E14</f>
        <v>fondo strategico</v>
      </c>
      <c r="F13" s="24">
        <v>2020</v>
      </c>
      <c r="G13" s="44">
        <v>211000</v>
      </c>
      <c r="H13" s="26">
        <v>0</v>
      </c>
      <c r="I13" s="26">
        <v>0</v>
      </c>
      <c r="J13" s="49" t="s">
        <v>40</v>
      </c>
      <c r="K13" s="50">
        <v>120612</v>
      </c>
      <c r="L13" s="50">
        <v>268386</v>
      </c>
      <c r="M13" s="50">
        <v>395791</v>
      </c>
      <c r="N13" s="30">
        <v>466330</v>
      </c>
      <c r="O13" s="51" t="s">
        <v>41</v>
      </c>
    </row>
    <row r="14" spans="1:15" ht="282">
      <c r="A14" s="5"/>
      <c r="B14" s="21" t="s">
        <v>42</v>
      </c>
      <c r="C14" s="22" t="s">
        <v>43</v>
      </c>
      <c r="D14" s="75">
        <v>0.1</v>
      </c>
      <c r="E14" s="23" t="str">
        <f>+E11</f>
        <v>fondo strategico</v>
      </c>
      <c r="F14" s="24">
        <v>2019</v>
      </c>
      <c r="G14" s="25">
        <v>51875</v>
      </c>
      <c r="H14" s="26">
        <v>0</v>
      </c>
      <c r="I14" s="26">
        <v>0</v>
      </c>
      <c r="J14" s="28" t="s">
        <v>44</v>
      </c>
      <c r="K14" s="32">
        <v>-31346</v>
      </c>
      <c r="L14" s="32">
        <v>-539263</v>
      </c>
      <c r="M14" s="32">
        <v>-353746</v>
      </c>
      <c r="N14" s="30">
        <v>102867</v>
      </c>
      <c r="O14" s="29" t="s">
        <v>45</v>
      </c>
    </row>
    <row r="15" spans="1:15" ht="246.75">
      <c r="A15" s="5"/>
      <c r="B15" s="21" t="s">
        <v>46</v>
      </c>
      <c r="C15" s="22" t="s">
        <v>47</v>
      </c>
      <c r="D15" s="75">
        <v>0.15429999999999999</v>
      </c>
      <c r="E15" s="23" t="str">
        <f t="shared" ref="E15:E29" si="0">+E14</f>
        <v>fondo strategico</v>
      </c>
      <c r="F15" s="24">
        <v>2020</v>
      </c>
      <c r="G15" s="25">
        <v>53802</v>
      </c>
      <c r="H15" s="26">
        <v>0</v>
      </c>
      <c r="I15" s="26">
        <v>0</v>
      </c>
      <c r="J15" s="28" t="s">
        <v>48</v>
      </c>
      <c r="K15" s="32">
        <v>-64715</v>
      </c>
      <c r="L15" s="32">
        <v>-244616</v>
      </c>
      <c r="M15" s="32">
        <v>-164013</v>
      </c>
      <c r="N15" s="32">
        <v>-165.167</v>
      </c>
      <c r="O15" s="29" t="s">
        <v>49</v>
      </c>
    </row>
    <row r="16" spans="1:15" ht="387.75">
      <c r="A16" s="5"/>
      <c r="B16" s="21" t="s">
        <v>50</v>
      </c>
      <c r="C16" s="22" t="s">
        <v>51</v>
      </c>
      <c r="D16" s="75">
        <v>9.6000000000000002E-2</v>
      </c>
      <c r="E16" s="23" t="str">
        <f t="shared" si="0"/>
        <v>fondo strategico</v>
      </c>
      <c r="F16" s="24">
        <v>2020</v>
      </c>
      <c r="G16" s="25">
        <v>17414</v>
      </c>
      <c r="H16" s="26">
        <v>0</v>
      </c>
      <c r="I16" s="26">
        <v>0</v>
      </c>
      <c r="J16" s="28" t="s">
        <v>52</v>
      </c>
      <c r="K16" s="32" t="s">
        <v>17</v>
      </c>
      <c r="L16" s="32">
        <v>-122347</v>
      </c>
      <c r="M16" s="32">
        <v>-313729</v>
      </c>
      <c r="N16" s="32">
        <v>-23728</v>
      </c>
      <c r="O16" s="29" t="s">
        <v>53</v>
      </c>
    </row>
    <row r="17" spans="1:15" ht="141">
      <c r="A17" s="5"/>
      <c r="B17" s="21" t="s">
        <v>54</v>
      </c>
      <c r="C17" s="22" t="s">
        <v>55</v>
      </c>
      <c r="D17" s="75">
        <v>0.14899999999999999</v>
      </c>
      <c r="E17" s="23" t="str">
        <f t="shared" si="0"/>
        <v>fondo strategico</v>
      </c>
      <c r="F17" s="24">
        <v>2020</v>
      </c>
      <c r="G17" s="25">
        <v>165168</v>
      </c>
      <c r="H17" s="26">
        <v>0</v>
      </c>
      <c r="I17" s="26">
        <v>0</v>
      </c>
      <c r="J17" s="28" t="s">
        <v>56</v>
      </c>
      <c r="K17" s="32">
        <v>-41705</v>
      </c>
      <c r="L17" s="32">
        <v>-284583</v>
      </c>
      <c r="M17" s="32">
        <v>-294181</v>
      </c>
      <c r="N17" s="32">
        <v>-271578</v>
      </c>
      <c r="O17" s="29" t="s">
        <v>57</v>
      </c>
    </row>
    <row r="18" spans="1:15" ht="246.75">
      <c r="A18" s="5"/>
      <c r="B18" s="52" t="s">
        <v>58</v>
      </c>
      <c r="C18" s="22" t="s">
        <v>59</v>
      </c>
      <c r="D18" s="75">
        <v>7.85E-2</v>
      </c>
      <c r="E18" s="23" t="str">
        <f t="shared" si="0"/>
        <v>fondo strategico</v>
      </c>
      <c r="F18" s="24">
        <v>2020</v>
      </c>
      <c r="G18" s="25">
        <v>68778</v>
      </c>
      <c r="H18" s="26">
        <v>0</v>
      </c>
      <c r="I18" s="26">
        <v>0</v>
      </c>
      <c r="J18" s="28" t="s">
        <v>60</v>
      </c>
      <c r="K18" s="32">
        <v>-46687</v>
      </c>
      <c r="L18" s="32">
        <v>-195502</v>
      </c>
      <c r="M18" s="32">
        <v>-684111</v>
      </c>
      <c r="N18" s="32">
        <v>-624357</v>
      </c>
      <c r="O18" s="29" t="s">
        <v>61</v>
      </c>
    </row>
    <row r="19" spans="1:15" ht="409.5">
      <c r="A19" s="5"/>
      <c r="B19" s="21" t="s">
        <v>62</v>
      </c>
      <c r="C19" s="22" t="s">
        <v>63</v>
      </c>
      <c r="D19" s="75">
        <v>0.24399999999999999</v>
      </c>
      <c r="E19" s="23" t="str">
        <f t="shared" si="0"/>
        <v>fondo strategico</v>
      </c>
      <c r="F19" s="24">
        <v>2020</v>
      </c>
      <c r="G19" s="25">
        <v>703000</v>
      </c>
      <c r="H19" s="26">
        <v>0</v>
      </c>
      <c r="I19" s="26">
        <v>0</v>
      </c>
      <c r="J19" s="28" t="s">
        <v>64</v>
      </c>
      <c r="K19" s="32">
        <v>-5610</v>
      </c>
      <c r="L19" s="32">
        <v>-208989</v>
      </c>
      <c r="M19" s="32">
        <v>-92909</v>
      </c>
      <c r="N19" s="32">
        <v>-186639</v>
      </c>
      <c r="O19" s="29" t="s">
        <v>65</v>
      </c>
    </row>
    <row r="20" spans="1:15" ht="159" customHeight="1">
      <c r="A20" s="5"/>
      <c r="B20" s="53" t="s">
        <v>66</v>
      </c>
      <c r="C20" s="22" t="s">
        <v>67</v>
      </c>
      <c r="D20" s="75">
        <v>0.23519999999999999</v>
      </c>
      <c r="E20" s="23" t="str">
        <f t="shared" si="0"/>
        <v>fondo strategico</v>
      </c>
      <c r="F20" s="24">
        <v>2020</v>
      </c>
      <c r="G20" s="25">
        <v>727000</v>
      </c>
      <c r="H20" s="26">
        <v>0</v>
      </c>
      <c r="I20" s="26">
        <v>0</v>
      </c>
      <c r="J20" s="28" t="s">
        <v>68</v>
      </c>
      <c r="K20" s="30" t="s">
        <v>17</v>
      </c>
      <c r="L20" s="32">
        <v>-138683</v>
      </c>
      <c r="M20" s="32">
        <v>-90385</v>
      </c>
      <c r="N20" s="32">
        <v>-15596</v>
      </c>
      <c r="O20" s="29" t="s">
        <v>69</v>
      </c>
    </row>
    <row r="21" spans="1:15" ht="409.5">
      <c r="A21" s="5"/>
      <c r="B21" s="21" t="s">
        <v>70</v>
      </c>
      <c r="C21" s="22" t="s">
        <v>71</v>
      </c>
      <c r="D21" s="75">
        <v>0.109</v>
      </c>
      <c r="E21" s="23" t="str">
        <f t="shared" si="0"/>
        <v>fondo strategico</v>
      </c>
      <c r="F21" s="24">
        <v>2020</v>
      </c>
      <c r="G21" s="25">
        <v>20351</v>
      </c>
      <c r="H21" s="26">
        <v>0</v>
      </c>
      <c r="I21" s="26">
        <v>0</v>
      </c>
      <c r="J21" s="28" t="s">
        <v>72</v>
      </c>
      <c r="K21" s="32">
        <v>-87110</v>
      </c>
      <c r="L21" s="32">
        <v>-192801</v>
      </c>
      <c r="M21" s="32">
        <v>-492376</v>
      </c>
      <c r="N21" s="32">
        <v>670610</v>
      </c>
      <c r="O21" s="29" t="s">
        <v>73</v>
      </c>
    </row>
    <row r="22" spans="1:15" ht="387.75">
      <c r="A22" s="5"/>
      <c r="B22" s="54" t="s">
        <v>74</v>
      </c>
      <c r="C22" s="22" t="s">
        <v>75</v>
      </c>
      <c r="D22" s="75">
        <v>0.23899999999999999</v>
      </c>
      <c r="E22" s="23" t="str">
        <f t="shared" si="0"/>
        <v>fondo strategico</v>
      </c>
      <c r="F22" s="24">
        <v>2020</v>
      </c>
      <c r="G22" s="25">
        <v>960000</v>
      </c>
      <c r="H22" s="26">
        <v>0</v>
      </c>
      <c r="I22" s="26">
        <v>0</v>
      </c>
      <c r="J22" s="55" t="s">
        <v>76</v>
      </c>
      <c r="K22" s="56" t="s">
        <v>17</v>
      </c>
      <c r="L22" s="56">
        <v>4854</v>
      </c>
      <c r="M22" s="57">
        <v>-347316</v>
      </c>
      <c r="N22" s="57">
        <v>-184328</v>
      </c>
      <c r="O22" s="29" t="s">
        <v>77</v>
      </c>
    </row>
    <row r="23" spans="1:15" ht="246.75">
      <c r="A23" s="5"/>
      <c r="B23" s="54" t="s">
        <v>78</v>
      </c>
      <c r="C23" s="22" t="s">
        <v>79</v>
      </c>
      <c r="D23" s="75">
        <v>0.14810000000000001</v>
      </c>
      <c r="E23" s="23" t="str">
        <f>+E22</f>
        <v>fondo strategico</v>
      </c>
      <c r="F23" s="24">
        <v>2020</v>
      </c>
      <c r="G23" s="25">
        <v>1300000</v>
      </c>
      <c r="H23" s="26">
        <v>0</v>
      </c>
      <c r="I23" s="26">
        <v>0</v>
      </c>
      <c r="J23" s="55" t="s">
        <v>80</v>
      </c>
      <c r="K23" s="32">
        <v>-249452</v>
      </c>
      <c r="L23" s="57">
        <f>-582244</f>
        <v>-582244</v>
      </c>
      <c r="M23" s="57">
        <v>-224454</v>
      </c>
      <c r="N23" s="57">
        <v>-218538</v>
      </c>
      <c r="O23" s="29" t="s">
        <v>81</v>
      </c>
    </row>
    <row r="24" spans="1:15" ht="176.25">
      <c r="A24" s="5"/>
      <c r="B24" s="54" t="s">
        <v>82</v>
      </c>
      <c r="C24" s="22" t="s">
        <v>83</v>
      </c>
      <c r="D24" s="78">
        <v>0.06</v>
      </c>
      <c r="E24" s="23" t="str">
        <f t="shared" si="0"/>
        <v>fondo strategico</v>
      </c>
      <c r="F24" s="24">
        <f>+F23</f>
        <v>2020</v>
      </c>
      <c r="G24" s="25">
        <v>137131</v>
      </c>
      <c r="H24" s="26">
        <v>0</v>
      </c>
      <c r="I24" s="26">
        <v>0</v>
      </c>
      <c r="J24" s="55" t="s">
        <v>84</v>
      </c>
      <c r="K24" s="56"/>
      <c r="L24" s="32">
        <v>-221730</v>
      </c>
      <c r="M24" s="32">
        <v>-741499</v>
      </c>
      <c r="N24" s="32"/>
      <c r="O24" s="29" t="s">
        <v>85</v>
      </c>
    </row>
    <row r="25" spans="1:15" ht="105.75">
      <c r="A25" s="5"/>
      <c r="B25" s="54" t="s">
        <v>86</v>
      </c>
      <c r="C25" s="22" t="s">
        <v>87</v>
      </c>
      <c r="D25" s="75">
        <v>0.23680000000000001</v>
      </c>
      <c r="E25" s="23" t="str">
        <f>+E24</f>
        <v>fondo strategico</v>
      </c>
      <c r="F25" s="24">
        <v>2021</v>
      </c>
      <c r="G25" s="25">
        <v>19000</v>
      </c>
      <c r="H25" s="26">
        <v>0</v>
      </c>
      <c r="I25" s="26">
        <v>0</v>
      </c>
      <c r="J25" s="55" t="s">
        <v>88</v>
      </c>
      <c r="K25" s="56">
        <v>0</v>
      </c>
      <c r="L25" s="56">
        <v>0</v>
      </c>
      <c r="M25" s="57">
        <v>-7647</v>
      </c>
      <c r="N25" s="57">
        <v>-52999</v>
      </c>
      <c r="O25" s="29" t="s">
        <v>89</v>
      </c>
    </row>
    <row r="26" spans="1:15" ht="111">
      <c r="A26" s="5"/>
      <c r="B26" s="54" t="s">
        <v>90</v>
      </c>
      <c r="C26" s="22" t="s">
        <v>91</v>
      </c>
      <c r="D26" s="75">
        <v>0.22220000000000001</v>
      </c>
      <c r="E26" s="23" t="str">
        <f t="shared" si="0"/>
        <v>fondo strategico</v>
      </c>
      <c r="F26" s="24">
        <v>2021</v>
      </c>
      <c r="G26" s="25">
        <v>90000</v>
      </c>
      <c r="H26" s="26">
        <v>0</v>
      </c>
      <c r="I26" s="26">
        <v>0</v>
      </c>
      <c r="J26" s="55" t="s">
        <v>92</v>
      </c>
      <c r="K26" s="56">
        <v>0</v>
      </c>
      <c r="L26" s="56">
        <v>0</v>
      </c>
      <c r="M26" s="57">
        <v>-12405</v>
      </c>
      <c r="N26" s="57">
        <v>-279479</v>
      </c>
      <c r="O26" s="29" t="s">
        <v>93</v>
      </c>
    </row>
    <row r="27" spans="1:15" ht="111">
      <c r="A27" s="5"/>
      <c r="B27" s="54" t="s">
        <v>94</v>
      </c>
      <c r="C27" s="22" t="s">
        <v>95</v>
      </c>
      <c r="D27" s="75">
        <v>0.20499999999999999</v>
      </c>
      <c r="E27" s="23" t="str">
        <f t="shared" si="0"/>
        <v>fondo strategico</v>
      </c>
      <c r="F27" s="24">
        <v>2021</v>
      </c>
      <c r="G27" s="25">
        <v>510000</v>
      </c>
      <c r="H27" s="26">
        <v>0</v>
      </c>
      <c r="I27" s="26">
        <v>0</v>
      </c>
      <c r="J27" s="55" t="s">
        <v>96</v>
      </c>
      <c r="K27" s="56">
        <v>0</v>
      </c>
      <c r="L27" s="56">
        <v>0</v>
      </c>
      <c r="M27" s="57">
        <v>-46663</v>
      </c>
      <c r="N27" s="57">
        <v>-199666</v>
      </c>
      <c r="O27" s="29" t="s">
        <v>97</v>
      </c>
    </row>
    <row r="28" spans="1:15" ht="111">
      <c r="A28" s="5"/>
      <c r="B28" s="54" t="s">
        <v>98</v>
      </c>
      <c r="C28" s="22" t="s">
        <v>99</v>
      </c>
      <c r="D28" s="75">
        <v>0.16439999999999999</v>
      </c>
      <c r="E28" s="23" t="str">
        <f t="shared" si="0"/>
        <v>fondo strategico</v>
      </c>
      <c r="F28" s="24">
        <v>2021</v>
      </c>
      <c r="G28" s="25">
        <v>1460000</v>
      </c>
      <c r="H28" s="26">
        <v>0</v>
      </c>
      <c r="I28" s="26">
        <v>0</v>
      </c>
      <c r="J28" s="55" t="s">
        <v>100</v>
      </c>
      <c r="K28" s="56">
        <v>0</v>
      </c>
      <c r="L28" s="56">
        <v>0</v>
      </c>
      <c r="M28" s="57">
        <v>-315333</v>
      </c>
      <c r="N28" s="57">
        <v>-870255</v>
      </c>
      <c r="O28" s="29" t="s">
        <v>101</v>
      </c>
    </row>
    <row r="29" spans="1:15" ht="105.75">
      <c r="A29" s="5"/>
      <c r="B29" s="54" t="s">
        <v>102</v>
      </c>
      <c r="C29" s="22" t="s">
        <v>103</v>
      </c>
      <c r="D29" s="75">
        <v>0.245</v>
      </c>
      <c r="E29" s="23" t="str">
        <f t="shared" si="0"/>
        <v>fondo strategico</v>
      </c>
      <c r="F29" s="24">
        <v>2021</v>
      </c>
      <c r="G29" s="25">
        <v>39216</v>
      </c>
      <c r="H29" s="26">
        <v>0</v>
      </c>
      <c r="I29" s="26">
        <v>0</v>
      </c>
      <c r="J29" s="58" t="s">
        <v>104</v>
      </c>
      <c r="K29" s="56">
        <v>0</v>
      </c>
      <c r="L29" s="56">
        <v>33481</v>
      </c>
      <c r="M29" s="56">
        <v>15797</v>
      </c>
      <c r="N29" s="56">
        <v>12366</v>
      </c>
      <c r="O29" s="29" t="s">
        <v>105</v>
      </c>
    </row>
    <row r="30" spans="1:15" ht="133.15" customHeight="1">
      <c r="A30" s="5"/>
      <c r="B30" s="54" t="s">
        <v>106</v>
      </c>
      <c r="C30" s="22" t="s">
        <v>107</v>
      </c>
      <c r="D30" s="75">
        <v>0.41599999999999998</v>
      </c>
      <c r="E30" s="23" t="str">
        <f>+E29</f>
        <v>fondo strategico</v>
      </c>
      <c r="F30" s="24">
        <v>2022</v>
      </c>
      <c r="G30" s="25">
        <v>240000</v>
      </c>
      <c r="H30" s="26">
        <v>0</v>
      </c>
      <c r="I30" s="26">
        <v>0</v>
      </c>
      <c r="J30" s="58" t="s">
        <v>108</v>
      </c>
      <c r="K30" s="57">
        <v>-36027</v>
      </c>
      <c r="L30" s="56">
        <v>7847</v>
      </c>
      <c r="M30" s="56">
        <v>78579</v>
      </c>
      <c r="N30" s="56">
        <v>18606</v>
      </c>
      <c r="O30" s="29" t="s">
        <v>109</v>
      </c>
    </row>
    <row r="31" spans="1:15" ht="93.6" customHeight="1">
      <c r="A31" s="5"/>
      <c r="B31" s="54" t="s">
        <v>110</v>
      </c>
      <c r="C31" s="22" t="s">
        <v>111</v>
      </c>
      <c r="D31" s="75">
        <v>0.1583</v>
      </c>
      <c r="E31" s="23" t="str">
        <f>+E29</f>
        <v>fondo strategico</v>
      </c>
      <c r="F31" s="24">
        <v>2022</v>
      </c>
      <c r="G31" s="25">
        <v>3159374</v>
      </c>
      <c r="H31" s="26">
        <v>0</v>
      </c>
      <c r="I31" s="26">
        <v>0</v>
      </c>
      <c r="J31" s="58" t="s">
        <v>112</v>
      </c>
      <c r="K31" s="56">
        <v>0</v>
      </c>
      <c r="L31" s="56">
        <v>0</v>
      </c>
      <c r="M31" s="56">
        <v>0</v>
      </c>
      <c r="N31" s="56">
        <v>54520</v>
      </c>
      <c r="O31" s="29" t="s">
        <v>113</v>
      </c>
    </row>
    <row r="32" spans="1:15" ht="115.15" customHeight="1">
      <c r="A32" s="5"/>
      <c r="B32" s="54" t="s">
        <v>114</v>
      </c>
      <c r="C32" s="22" t="s">
        <v>115</v>
      </c>
      <c r="D32" s="75">
        <v>0.1</v>
      </c>
      <c r="E32" s="23" t="str">
        <f>+E33</f>
        <v>fondo strategico</v>
      </c>
      <c r="F32" s="24">
        <v>2022</v>
      </c>
      <c r="G32" s="25">
        <v>57144</v>
      </c>
      <c r="H32" s="26">
        <v>0</v>
      </c>
      <c r="I32" s="26">
        <v>0</v>
      </c>
      <c r="J32" s="58" t="s">
        <v>116</v>
      </c>
      <c r="K32" s="56">
        <v>0</v>
      </c>
      <c r="L32" s="56">
        <v>0</v>
      </c>
      <c r="M32" s="59">
        <v>-99100</v>
      </c>
      <c r="N32" s="59">
        <v>-77627</v>
      </c>
      <c r="O32" s="29" t="s">
        <v>117</v>
      </c>
    </row>
    <row r="33" spans="1:15" ht="176.25">
      <c r="A33" s="5"/>
      <c r="B33" s="54" t="s">
        <v>118</v>
      </c>
      <c r="C33" s="22" t="s">
        <v>119</v>
      </c>
      <c r="D33" s="75">
        <v>0.2072</v>
      </c>
      <c r="E33" s="23" t="str">
        <f>+E29</f>
        <v>fondo strategico</v>
      </c>
      <c r="F33" s="24">
        <v>2019</v>
      </c>
      <c r="G33" s="25">
        <v>2020000</v>
      </c>
      <c r="H33" s="26">
        <v>0</v>
      </c>
      <c r="I33" s="26">
        <v>0</v>
      </c>
      <c r="J33" s="55" t="s">
        <v>120</v>
      </c>
      <c r="K33" s="56">
        <v>227010</v>
      </c>
      <c r="L33" s="56">
        <v>235334</v>
      </c>
      <c r="M33" s="56">
        <v>244577</v>
      </c>
      <c r="N33" s="56">
        <v>402711</v>
      </c>
      <c r="O33" s="29" t="s">
        <v>121</v>
      </c>
    </row>
    <row r="34" spans="1:15" ht="352.5">
      <c r="A34" s="5"/>
      <c r="B34" s="54" t="s">
        <v>122</v>
      </c>
      <c r="C34" s="22" t="s">
        <v>123</v>
      </c>
      <c r="D34" s="77">
        <v>0.49</v>
      </c>
      <c r="E34" s="23" t="str">
        <f>+E33</f>
        <v>fondo strategico</v>
      </c>
      <c r="F34" s="24">
        <v>2019</v>
      </c>
      <c r="G34" s="25">
        <v>100000</v>
      </c>
      <c r="H34" s="26">
        <v>0</v>
      </c>
      <c r="I34" s="26">
        <v>0</v>
      </c>
      <c r="J34" s="49" t="s">
        <v>124</v>
      </c>
      <c r="K34" s="50">
        <v>304</v>
      </c>
      <c r="L34" s="60">
        <v>-936</v>
      </c>
      <c r="M34" s="50">
        <v>451</v>
      </c>
      <c r="N34" s="56">
        <v>1630</v>
      </c>
      <c r="O34" s="51" t="s">
        <v>125</v>
      </c>
    </row>
    <row r="35" spans="1:15" ht="387.75">
      <c r="A35" s="5"/>
      <c r="B35" s="54" t="s">
        <v>126</v>
      </c>
      <c r="C35" s="22" t="s">
        <v>127</v>
      </c>
      <c r="D35" s="75">
        <v>3.7100000000000001E-2</v>
      </c>
      <c r="E35" s="23" t="str">
        <f>+E33</f>
        <v>fondo strategico</v>
      </c>
      <c r="F35" s="24" t="s">
        <v>128</v>
      </c>
      <c r="G35" s="25">
        <v>1605480</v>
      </c>
      <c r="H35" s="26">
        <v>0</v>
      </c>
      <c r="I35" s="26">
        <v>0</v>
      </c>
      <c r="J35" s="55" t="s">
        <v>129</v>
      </c>
      <c r="K35" s="56">
        <v>79019</v>
      </c>
      <c r="L35" s="56">
        <v>22349</v>
      </c>
      <c r="M35" s="56">
        <v>49680</v>
      </c>
      <c r="N35" s="56">
        <v>55646</v>
      </c>
      <c r="O35" s="29" t="s">
        <v>130</v>
      </c>
    </row>
    <row r="36" spans="1:15" ht="247.5" thickBot="1">
      <c r="A36" s="5"/>
      <c r="B36" s="54" t="s">
        <v>131</v>
      </c>
      <c r="C36" s="22" t="s">
        <v>132</v>
      </c>
      <c r="D36" s="61" t="s">
        <v>136</v>
      </c>
      <c r="E36" s="61" t="s">
        <v>14</v>
      </c>
      <c r="F36" s="62">
        <v>2020</v>
      </c>
      <c r="G36" s="63">
        <v>430000</v>
      </c>
      <c r="H36" s="26">
        <v>0</v>
      </c>
      <c r="I36" s="26">
        <v>0</v>
      </c>
      <c r="J36" s="55" t="s">
        <v>133</v>
      </c>
      <c r="K36" s="56">
        <v>36273</v>
      </c>
      <c r="L36" s="56">
        <v>61461</v>
      </c>
      <c r="M36" s="56">
        <v>27823</v>
      </c>
      <c r="N36" s="56">
        <v>8899</v>
      </c>
      <c r="O36" s="29" t="s">
        <v>134</v>
      </c>
    </row>
    <row r="37" spans="1:15" s="72" customFormat="1" ht="41.25" thickTop="1">
      <c r="A37" s="64"/>
      <c r="B37" s="66" t="s">
        <v>135</v>
      </c>
      <c r="C37" s="65"/>
      <c r="D37" s="65"/>
      <c r="E37" s="65"/>
      <c r="F37" s="67"/>
      <c r="G37" s="68"/>
      <c r="H37" s="69"/>
      <c r="I37" s="69"/>
      <c r="J37" s="70"/>
      <c r="K37" s="71"/>
      <c r="L37" s="71"/>
      <c r="M37" s="71"/>
      <c r="N37" s="71"/>
      <c r="O37" s="68"/>
    </row>
    <row r="38" spans="1:15">
      <c r="C38" s="8"/>
    </row>
    <row r="39" spans="1:15">
      <c r="C39" s="8"/>
    </row>
    <row r="40" spans="1:15">
      <c r="C40" s="8"/>
    </row>
    <row r="41" spans="1:15" ht="35.25">
      <c r="C41" s="73"/>
    </row>
    <row r="42" spans="1:15">
      <c r="C42" s="8"/>
    </row>
    <row r="43" spans="1:15">
      <c r="C43" s="8"/>
    </row>
  </sheetData>
  <mergeCells count="1">
    <mergeCell ref="B4:O4"/>
  </mergeCells>
  <dataValidations count="1">
    <dataValidation allowBlank="1" showInputMessage="1" showErrorMessage="1" promptTitle="Campo descrittivo:" prompt="Inserire l'attività svolta come indicata nelle schede di ricognizione (02.01; 02.02)" sqref="C23:C24" xr:uid="{BEA3CF9B-514C-4CD3-9C34-22483303340D}"/>
  </dataValidations>
  <hyperlinks>
    <hyperlink ref="O7" r:id="rId1" xr:uid="{AF0D745D-E756-4223-8928-45819B55A34A}"/>
    <hyperlink ref="O8" r:id="rId2" xr:uid="{6C55B9EF-39CB-417E-83AA-37B7FAC2065E}"/>
    <hyperlink ref="O9" r:id="rId3" xr:uid="{6AC868CC-2BA9-4941-9A0B-E63BBB0F2D8B}"/>
    <hyperlink ref="O10" r:id="rId4" xr:uid="{61E92958-F198-458F-AB3C-A238AC7A1AB6}"/>
    <hyperlink ref="O11" r:id="rId5" xr:uid="{1F2C4407-D20F-420D-BA9F-00FF21B81226}"/>
    <hyperlink ref="O14" r:id="rId6" xr:uid="{7FCB73C9-F23A-4A58-A767-94683748114F}"/>
    <hyperlink ref="O15" r:id="rId7" xr:uid="{B78F5E7A-75A5-4C90-A666-59B4D475F31E}"/>
    <hyperlink ref="O16" r:id="rId8" xr:uid="{47388D99-FC89-437E-B846-BB9EC1C56491}"/>
    <hyperlink ref="O17" r:id="rId9" xr:uid="{00D17228-C5F1-49B0-B09C-139B604A5508}"/>
    <hyperlink ref="O18" r:id="rId10" xr:uid="{469B9B64-94F1-4808-8762-3FCD9D358EF6}"/>
    <hyperlink ref="O19" r:id="rId11" xr:uid="{E5B0307D-19EE-442C-9E72-C87A1A8705AB}"/>
    <hyperlink ref="O20" r:id="rId12" xr:uid="{0A76BCBF-9268-4495-86B7-9B22F959C6DE}"/>
    <hyperlink ref="O21" r:id="rId13" xr:uid="{66F88C8B-E6F5-4733-BFDD-1494B36B9C43}"/>
    <hyperlink ref="O22" r:id="rId14" xr:uid="{CF4062B5-5D87-4483-8C48-601130BF0B72}"/>
    <hyperlink ref="O33" r:id="rId15" xr:uid="{0C0A61FA-F4FF-4A65-AC09-EAF7775A8E64}"/>
    <hyperlink ref="O35" r:id="rId16" xr:uid="{A833BA2F-28E4-4242-B676-19811BD0AB17}"/>
    <hyperlink ref="O23" r:id="rId17" xr:uid="{18772DAA-3F96-4D06-A021-6418BCC38F11}"/>
    <hyperlink ref="O24" r:id="rId18" xr:uid="{46EA08B4-7014-4C35-BF78-D1743ABD40C5}"/>
    <hyperlink ref="O25" r:id="rId19" xr:uid="{A0973C5D-50C0-4ECD-B23B-1C83AD17BAC2}"/>
    <hyperlink ref="O26" r:id="rId20" xr:uid="{E1280C10-6AD3-4117-92FD-F0A8D2E91681}"/>
    <hyperlink ref="O27" r:id="rId21" xr:uid="{914E59C1-E954-46C6-BEFD-4D5213453F98}"/>
    <hyperlink ref="O28" r:id="rId22" xr:uid="{A427BDC5-35B9-4E8E-AC03-EB1B8892AAAC}"/>
    <hyperlink ref="O29" r:id="rId23" xr:uid="{9B594FB6-9D59-40DC-AD1A-313A9C535854}"/>
    <hyperlink ref="O30" r:id="rId24" xr:uid="{3F56F552-87E1-4AAE-BA5B-E1FB0DB09E5D}"/>
    <hyperlink ref="O36" r:id="rId25" xr:uid="{95F91FCD-F8E5-40FE-B808-CEBF19C702F0}"/>
    <hyperlink ref="O12" r:id="rId26" xr:uid="{CC8C0D2E-395E-40C4-B216-0FD1315F8F89}"/>
    <hyperlink ref="O34" r:id="rId27" xr:uid="{464EFD68-FE65-4A5D-850C-CBB6B0F09901}"/>
    <hyperlink ref="O13" r:id="rId28" xr:uid="{5EC20372-2597-46D9-AD12-E3FA5E6D7568}"/>
  </hyperlinks>
  <pageMargins left="0.23622047244094491" right="0.15" top="0.39370078740157483" bottom="0.39370078740157483" header="0.43" footer="0.51181102362204722"/>
  <pageSetup paperSize="8" scale="21" orientation="portrait" r:id="rId2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partecipazioni al 31-12-2018</vt:lpstr>
      <vt:lpstr>'partecipazioni al 31-12-2018'!Area_stampa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Gianotti</dc:creator>
  <cp:lastModifiedBy>Alice Gianotti</cp:lastModifiedBy>
  <dcterms:created xsi:type="dcterms:W3CDTF">2019-05-09T08:33:41Z</dcterms:created>
  <dcterms:modified xsi:type="dcterms:W3CDTF">2019-09-23T09:54:42Z</dcterms:modified>
</cp:coreProperties>
</file>