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ianotti\Desktop\"/>
    </mc:Choice>
  </mc:AlternateContent>
  <xr:revisionPtr revIDLastSave="0" documentId="13_ncr:1_{ADABD525-61D8-4881-978E-18005548A796}" xr6:coauthVersionLast="36" xr6:coauthVersionMax="36" xr10:uidLastSave="{00000000-0000-0000-0000-000000000000}"/>
  <bookViews>
    <workbookView xWindow="0" yWindow="0" windowWidth="25200" windowHeight="11775" xr2:uid="{75158711-6085-4BAC-B7DF-A5E740DF018E}"/>
  </bookViews>
  <sheets>
    <sheet name="partecipazioni al 31-12-2016" sheetId="2" r:id="rId1"/>
    <sheet name="Foglio1" sheetId="1" r:id="rId2"/>
  </sheets>
  <definedNames>
    <definedName name="_xlnm._FilterDatabase" localSheetId="0" hidden="1">'partecipazioni al 31-12-2016'!$B$5:$O$41</definedName>
    <definedName name="_xlnm.Print_Area" localSheetId="0">'partecipazioni al 31-12-2016'!$B$3:$O$41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2" l="1"/>
  <c r="F35" i="2" s="1"/>
  <c r="G25" i="2"/>
  <c r="G26" i="2" s="1"/>
  <c r="F25" i="2"/>
  <c r="F26" i="2" s="1"/>
  <c r="F27" i="2" s="1"/>
  <c r="F28" i="2" s="1"/>
  <c r="F29" i="2" s="1"/>
  <c r="F30" i="2" s="1"/>
  <c r="F31" i="2" s="1"/>
  <c r="F32" i="2" s="1"/>
  <c r="B23" i="2"/>
  <c r="B16" i="2"/>
  <c r="B17" i="2" s="1"/>
  <c r="B18" i="2" s="1"/>
  <c r="B11" i="2"/>
  <c r="B10" i="2"/>
  <c r="B9" i="2"/>
  <c r="F39" i="2" l="1"/>
  <c r="F36" i="2"/>
</calcChain>
</file>

<file path=xl/sharedStrings.xml><?xml version="1.0" encoding="utf-8"?>
<sst xmlns="http://schemas.openxmlformats.org/spreadsheetml/2006/main" count="180" uniqueCount="151">
  <si>
    <t>SOCIETA'</t>
  </si>
  <si>
    <t>ATTIVITA'</t>
  </si>
  <si>
    <t>QUOTA DI PARTECI-PAZIONE</t>
  </si>
  <si>
    <t>a valere su risorse</t>
  </si>
  <si>
    <t>DURATA</t>
  </si>
  <si>
    <t>CAPITALE SOCIALE</t>
  </si>
  <si>
    <t xml:space="preserve">Onere complessivo a qualsiasi titolo gravante per l'anno sul Bilancio Ligurcapital </t>
  </si>
  <si>
    <t>Numero dei rappresentanti di Ligurcapital negli organi di governo e trattamento economico complessivo a ciascuno di essi spettante</t>
  </si>
  <si>
    <t>Incarichi di amministratore della società e relativo trattamento economico complessivo</t>
  </si>
  <si>
    <t>risultati di esercizio</t>
  </si>
  <si>
    <t>LINK</t>
  </si>
  <si>
    <t>NOVIT SRL</t>
  </si>
  <si>
    <t>Società di ingegneria e servizi nel settore ICT ed in particolare consulenza, realizzazione, gestione e vendita di sistemi software per le aziende private e le pubbliche amministrazioni</t>
  </si>
  <si>
    <t>100% fondo POR</t>
  </si>
  <si>
    <t>1 per euro 5,000</t>
  </si>
  <si>
    <r>
      <t xml:space="preserve"> Presidente : Rosario Viola Consiglieri:</t>
    </r>
    <r>
      <rPr>
        <b/>
        <u val="singleAccounting"/>
        <sz val="22"/>
        <rFont val="Times New Roman"/>
        <family val="1"/>
      </rPr>
      <t xml:space="preserve"> Luca Rossi</t>
    </r>
    <r>
      <rPr>
        <sz val="22"/>
        <rFont val="Times New Roman"/>
        <family val="1"/>
      </rPr>
      <t xml:space="preserve"> e Paolo Piccardo  Totale Compensi per Cda Euro 5,000 </t>
    </r>
  </si>
  <si>
    <t>www.novit.it</t>
  </si>
  <si>
    <t>IKRIX  SRL</t>
  </si>
  <si>
    <t>Società che gestisce un sistema online di intermediazione per la compravendita di beni di lusso in particolare abbigliamento ed accessori.</t>
  </si>
  <si>
    <t xml:space="preserve"> Presidente : Carla Gardino Consiglieri: Roberto Bertoli, Davide Medina , Armando Poggio, Maurizio Astuni, Ernesto Cauvin, Marco Manzitti  Totale Compensi Euro 141.000,00  </t>
  </si>
  <si>
    <t>-</t>
  </si>
  <si>
    <t>www.ikrix.com</t>
  </si>
  <si>
    <t>SEDAPTA SRL</t>
  </si>
  <si>
    <t>Società di sviluppo di prodotti software per l’industria manifatturiera globale.</t>
  </si>
  <si>
    <t xml:space="preserve"> Presidente: Giorgio Cuttica  Amministratore Delegato: Marco Molinari Consiglieri: Paolo Campo, Maurizio Astuni, Giorgio Andreacci, Giovanni Avanzino, Frencesco Cauvin. Totale Compensi per Cda Euro 244.000,00</t>
  </si>
  <si>
    <t>www.sedapta.com</t>
  </si>
  <si>
    <t>CENTRO SPA</t>
  </si>
  <si>
    <t>Commercializzazione di autovetture nuove ed usate e assistenza</t>
  </si>
  <si>
    <t xml:space="preserve"> Presidente: Paolo Ravà  Amministratore Delegato: Stefano Giufrè Consigliere: Luca Rossi. Totale Compensi per Cda Euro 323.482,55</t>
  </si>
  <si>
    <t>www.autocorsica.it</t>
  </si>
  <si>
    <t>SESAMO SRL</t>
  </si>
  <si>
    <t>Produzione dispositivi antifurto e antitruffa e sistemi di validazione in tempo reale dell’identità</t>
  </si>
  <si>
    <t xml:space="preserve"> Presidente: Marco Ghio Consiglieri: Giancarlo Castagno, Stefano Sartini. Totale Compensi per Cda Euro 0,000 </t>
  </si>
  <si>
    <t>www.sesamosystem.com</t>
  </si>
  <si>
    <t>GENOASTIRLING</t>
  </si>
  <si>
    <t>Produzione e sviluppo di un nuovo motore Stirling e vendita  di alcuni prototipi per finanziare l'attività di ricerca</t>
  </si>
  <si>
    <t xml:space="preserve"> Presidente: Nicola Lonato, Consiglieri: Mario Canziani,Alessandro Cestari. Totale Compensi per Cda Euro 0,000 </t>
  </si>
  <si>
    <t>www.genoastirling.it</t>
  </si>
  <si>
    <t>TREECUBE SRL</t>
  </si>
  <si>
    <t>Attività di ricerca e sviluppo di apparecchiature meccaniche ed elettromeccaniche in particolare finalizzate allo sviluppo di una turbina mini-eolica</t>
  </si>
  <si>
    <t xml:space="preserve"> Presidente: Andrea Scali   Consiglieri: Fornelli Paolo. Totale Compensi per Cda Euro 37.500,00</t>
  </si>
  <si>
    <t>www.treecube.it</t>
  </si>
  <si>
    <t>ATAR 22 Srl</t>
  </si>
  <si>
    <t>Azienda attiva nel settore dell’estetica professionale attraverso la produzione e commercializzazione di cosmetici e prodotti per l'epilazione</t>
  </si>
  <si>
    <t xml:space="preserve"> Presidente: Barbara Franci Consigliere: Andrea Corda. Totale Compensi per Cda Euro  82.082,00</t>
  </si>
  <si>
    <t>in fase di costruzione</t>
  </si>
  <si>
    <t>SHINY SRL</t>
  </si>
  <si>
    <t>Società leader in Italia nelle tecnologie di misurazione applicate al web e ai mezzi digitali (Digital Analytics)</t>
  </si>
  <si>
    <t xml:space="preserve"> Presidente: Gianluigi Barbieri Consiglieri: Andrea Rossi, Roberto Ferraresi, Zanzottera Paolo. Totale Compensi per Cda Euro 183.000,00</t>
  </si>
  <si>
    <t>www.shinystat.com</t>
  </si>
  <si>
    <t>ENJORE SRL</t>
  </si>
  <si>
    <t>Società che gestisce una piattaforma web che consente di organizzare gestire i tornei sportivi</t>
  </si>
  <si>
    <t xml:space="preserve"> Presidente: Nicola Taranto Consiglieri: Luca Carollo, Russo Leonardo.Totale Compensi per Cda Euro 35,000 </t>
  </si>
  <si>
    <t>www.enjore.com</t>
  </si>
  <si>
    <t>WECARE SRL</t>
  </si>
  <si>
    <t>Startup attiva nella creazione di dipositivi indossabili dotati di tecnologia NFC per la comunicazione con hardware esterni (computer, tablet e smartphone)</t>
  </si>
  <si>
    <t xml:space="preserve"> Presidente: Scorza Filippo Consiglieri: Riccardo Franco Zanini, Edoardo Bosio.Totale Compensi per Cda Euro 90,000 </t>
  </si>
  <si>
    <t>www.myangelcare.it</t>
  </si>
  <si>
    <t>DREXCODE SRL</t>
  </si>
  <si>
    <t>Startup che offre un servizio di noleggio di abiti di lusso</t>
  </si>
  <si>
    <t xml:space="preserve"> Presidente: Federica Storace Consiglieri: Valeria Cambrea, Enrico Mambelli. Totale Compensi per Cda Euro 0,000</t>
  </si>
  <si>
    <t>www.drexcode.com</t>
  </si>
  <si>
    <t>4 BABY Srl</t>
  </si>
  <si>
    <t>Startup che ha creato e gestisce un mercato on line per lo scambio di vestiti per bambini</t>
  </si>
  <si>
    <t xml:space="preserve"> Presidente: David Erba Consiglieri: Bonci Claudio,  Eleonora Dellera. Totale Compensi per Cda Euro 0,000 </t>
  </si>
  <si>
    <t>www.armadioverde.it</t>
  </si>
  <si>
    <t>MOATECH SRL</t>
  </si>
  <si>
    <t>Azienda titolare di brevetto per la produzione di un materiale tessile utilizzato sia nella linea di abbigliamento sia nel concept di un locale, bar ristorante, adibito a punto vendita</t>
  </si>
  <si>
    <t xml:space="preserve"> Presidente: Andrea Moretti Consiglieri: Andrea Giustini, Elisabetta Calvi. Totale Compenso per Amministratore delegato Andrea Moretti Euro 60.000,00</t>
  </si>
  <si>
    <t>www.moa.com</t>
  </si>
  <si>
    <t>INTERNATIONAL STUTTERING CENTRE SRL</t>
  </si>
  <si>
    <t>Centro specializzato nel trattamento riabilitativo della balbuzie</t>
  </si>
  <si>
    <t xml:space="preserve"> Presidente: Giovanni Muscarà   Consiglieri: Nicola Borean, Tommaso Cappuccio. Totale Compensi per Cda Euro 50.000,00.</t>
  </si>
  <si>
    <t>www.vivavoceinstitute.com</t>
  </si>
  <si>
    <t>SAILSQUARE SRL</t>
  </si>
  <si>
    <t>Startup che gestisce un marketplace online che consente agli utenti di organizzare vacanze in barca proposte da proprietari di imbarcazioni private</t>
  </si>
  <si>
    <t xml:space="preserve"> Presidente: Simone Marini Consiglieri: Riccardo Paolo Boatti, Marco Viganò, Carlo Alberto Marcoaldi, Renato Giacobbo Scavo.Totale Compensi per Cda Euro 130.000,00</t>
  </si>
  <si>
    <t>www.sailsquare.com</t>
  </si>
  <si>
    <t>ESALIFE SRL</t>
  </si>
  <si>
    <t>Startup attiva nella produzione e commercializzazione di apparati destinati al settore della fisioterapia e della riabilitazione funzionale</t>
  </si>
  <si>
    <t xml:space="preserve"> Presidente: Michele Palermo Consiglieri: Nazzareno Straini, Carlo Mannelli. Totale Compensi per Cda Euro 0,000</t>
  </si>
  <si>
    <t>www.fremlife.com</t>
  </si>
  <si>
    <t>CIRCLE SRL</t>
  </si>
  <si>
    <t>Società di software development specializzata nel supporto alla crescita, all'integrazione e all'efficientamento dei processi aziendali soprattutto nel settore dei trasporti</t>
  </si>
  <si>
    <t xml:space="preserve"> Presidente: Luca Abatello Consigliere: Alexio Picco. Totale Compensi per Cda Euro 0,000</t>
  </si>
  <si>
    <t>www.circletouch.eu</t>
  </si>
  <si>
    <t>FINSA SPA</t>
  </si>
  <si>
    <t>Servizi di consulenza in ambito Information &amp; Technology, User Experience e Finance</t>
  </si>
  <si>
    <t>Presidente: Pierpaolo Perotto Consiglieri: Michela Giannasi, Carlo Caiaffa , Massimo Berardi, Alessandro Albino Compensi Cda Euro 192,000</t>
  </si>
  <si>
    <t>www.finsa.it</t>
  </si>
  <si>
    <t>WIKIRE SRL</t>
  </si>
  <si>
    <t xml:space="preserve">Piattaforma informatica mercato immobiliare
</t>
  </si>
  <si>
    <t>Presidente: Busso Roberto Consiglieri: Pietro Pellizzari, Renato Erba, Alessandro Gatti e Marco Speretta  Compensi Cda Euro zero</t>
  </si>
  <si>
    <t>www.wikire.it</t>
  </si>
  <si>
    <t>PRETI 1851 SRL</t>
  </si>
  <si>
    <t>Industria dolciaria</t>
  </si>
  <si>
    <t>Presidente: Angela Gargani Consiglieri: Cristina Trucco, Andrea Tempofosco Compensi Cda: Euro 23.200</t>
  </si>
  <si>
    <t>www.pretidolciaria.it</t>
  </si>
  <si>
    <t>DAURMAN SRL</t>
  </si>
  <si>
    <t>Piattaforma web commercio prodotti agricoli</t>
  </si>
  <si>
    <t>Amminitratore Unico Eva De Marco compensi Euro 4.808</t>
  </si>
  <si>
    <t>www.ortointasca.it</t>
  </si>
  <si>
    <t>HIMARC SRL</t>
  </si>
  <si>
    <t>Produzione apparecchiature e sistemi allarme</t>
  </si>
  <si>
    <t>Amminitratore Unico Domenico Olivari Compensi Euro zero</t>
  </si>
  <si>
    <t>www.himarc.it</t>
  </si>
  <si>
    <t>SEA EAGLE INDUSTRIES GROUP SRL</t>
  </si>
  <si>
    <t xml:space="preserve">Produzione apparecchiature per locali sanitari </t>
  </si>
  <si>
    <t>Presidente:Alessandro Esperti Consiglieri: Giacomo Violante e Luigi Tassara Compensi Cda: Euro zero</t>
  </si>
  <si>
    <t>www.seaeagleindustrie.it</t>
  </si>
  <si>
    <t>P&amp;B LINLKING SPA</t>
  </si>
  <si>
    <t>Produzione software per la sicurezza</t>
  </si>
  <si>
    <t>Presidente: Roberto Pagani, Consiglieri: Maurizio Annitto e Marco Mignacco Compensi Euro 88,000</t>
  </si>
  <si>
    <t>www.pblinking.com</t>
  </si>
  <si>
    <t>SUNRISE SRL</t>
  </si>
  <si>
    <t>Fornitura di prodotti e servizi per la sanità</t>
  </si>
  <si>
    <r>
      <t>Presidente: Carlo Sambin Consiglieri: Giorgio e Vito Sambin</t>
    </r>
    <r>
      <rPr>
        <sz val="22"/>
        <color rgb="FFFF0000"/>
        <rFont val="Times New Roman"/>
        <family val="1"/>
      </rPr>
      <t xml:space="preserve"> Compensi Cda: </t>
    </r>
  </si>
  <si>
    <t>www.sunrise.com</t>
  </si>
  <si>
    <t>ASPERA SPA</t>
  </si>
  <si>
    <t>Società di progettazione e realizzazione di edifici civili ed industriali</t>
  </si>
  <si>
    <t>80% fondo Ob2</t>
  </si>
  <si>
    <t xml:space="preserve"> Presidente:  Alex Ali' Carlo AMIRFEIZ Consiglieri: Gianluca ACCOMAZZO. Totale Compensi per Cda Euro  23.093,00</t>
  </si>
  <si>
    <t>www.aspera.it</t>
  </si>
  <si>
    <t>METALSTYLE SRL</t>
  </si>
  <si>
    <t>Società specializzata nella produzione di manufatti in acciaio e leghe leggere essenzialmente per il settore della nautica da diporto</t>
  </si>
  <si>
    <t xml:space="preserve"> Amministratore Unico: Marco Giuseppe Balbi. Totale Compenso Euro 0,000</t>
  </si>
  <si>
    <t>www.metalsyle.com</t>
  </si>
  <si>
    <t>RGM SPA</t>
  </si>
  <si>
    <t>Attività di distribuzione di componenti elettronici per gli alimentatori industriali in particolare destinati ai settori telecomunicazione e militare</t>
  </si>
  <si>
    <t>Indeterminata</t>
  </si>
  <si>
    <t xml:space="preserve"> Presidente: Giuseppe Guerra Consiglieri: Alberto Pallottini, Paolo Martini. Totale Compensi per Cda Euro 30.000,00</t>
  </si>
  <si>
    <t>www.rgm.it</t>
  </si>
  <si>
    <t>VALTREBBIA ACQUE MINERALI SRL (in concordato)</t>
  </si>
  <si>
    <t>Società che si occupa dell'imbottigliamento di acqua minerale nel comune di Rovegno</t>
  </si>
  <si>
    <t xml:space="preserve"> Presidente:   Samuele Pontisso  Consiglieri: Lorenzo Snaidero, Sergio Dogali. </t>
  </si>
  <si>
    <t>www.valtrebbiacqueminerali.it</t>
  </si>
  <si>
    <t>BIZJOURNAL SRL</t>
  </si>
  <si>
    <t>Quotidiano online di economia con particolare focus sul territorio ligure</t>
  </si>
  <si>
    <t>ligurcapital</t>
  </si>
  <si>
    <t xml:space="preserve"> Amministratore Unico: Roberto Minetti. Totale Compenso  Euro 14.400,00 </t>
  </si>
  <si>
    <t>www.bizliguria.it</t>
  </si>
  <si>
    <t>CAMUGIN SRL</t>
  </si>
  <si>
    <t xml:space="preserve">Commercio ambulante di prodotti alimentari tipici della tradizione ligure </t>
  </si>
  <si>
    <t xml:space="preserve"> Presidente: Gianluca Pezzotti  Consiglieri: Federica Pezzotti, Enrico Pasotti. Totale Compensi per Cda Euro 0,000 </t>
  </si>
  <si>
    <t>www.camugin.it</t>
  </si>
  <si>
    <t>FOS SRL</t>
  </si>
  <si>
    <t>Progettazione e realizzazione software, system integration, smart wirless solution</t>
  </si>
  <si>
    <t>Presidente: Brunello Botte consiglieri: Enrico Botte e Gian Matteo Pedrelli. Totale compensi per Cda Euro 94,000</t>
  </si>
  <si>
    <t>www.gruppofos.it</t>
  </si>
  <si>
    <t>aggiornato al 31/12/2016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</si>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</sst>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-[$€-410]\ * #,##0.00_-;\-[$€-410]\ * #,##0.00_-;_-[$€-410]\ * &quot;-&quot;??_-;_-@_-"/>
    <numFmt numFmtId="167" formatCode="#,##0.0_ ;\-#,##0.0\ "/>
    <numFmt numFmtId="168" formatCode="_-* #,##0_-;\-* #,##0_-;_-* &quot;-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8"/>
      <name val="Times New Roman"/>
      <family val="1"/>
    </font>
    <font>
      <b/>
      <sz val="22"/>
      <name val="Times New Roman"/>
      <family val="1"/>
    </font>
    <font>
      <sz val="28"/>
      <name val="Times New Roman"/>
      <family val="1"/>
    </font>
    <font>
      <sz val="22"/>
      <name val="Times New Roman"/>
      <family val="1"/>
    </font>
    <font>
      <b/>
      <u val="singleAccounting"/>
      <sz val="22"/>
      <name val="Times New Roman"/>
      <family val="1"/>
    </font>
    <font>
      <sz val="22"/>
      <color rgb="FFFF0000"/>
      <name val="Times New Roman"/>
      <family val="1"/>
    </font>
    <font>
      <b/>
      <sz val="22"/>
      <color theme="5" tint="-0.499984740745262"/>
      <name val="Times New Roman"/>
      <family val="1"/>
    </font>
    <font>
      <sz val="22"/>
      <color theme="5" tint="-0.499984740745262"/>
      <name val="Times New Roman"/>
      <family val="1"/>
    </font>
    <font>
      <sz val="32"/>
      <name val="Times New Roman"/>
      <family val="1"/>
    </font>
    <font>
      <b/>
      <sz val="32"/>
      <name val="Times New Roman"/>
      <family val="1"/>
    </font>
    <font>
      <sz val="14"/>
      <name val="Times New Roman"/>
      <family val="1"/>
    </font>
    <font>
      <b/>
      <i/>
      <sz val="36"/>
      <name val="palatino"/>
    </font>
    <font>
      <sz val="20"/>
      <name val="Times New Roman"/>
      <family val="1"/>
    </font>
    <font>
      <b/>
      <i/>
      <sz val="28"/>
      <name val="Book Antiqua"/>
      <family val="1"/>
    </font>
    <font>
      <b/>
      <i/>
      <sz val="48"/>
      <name val="Book Antiqua"/>
      <family val="1"/>
    </font>
    <font>
      <b/>
      <i/>
      <sz val="20"/>
      <name val="Book Antiqua"/>
      <family val="1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/>
      <top style="thick">
        <color rgb="FF00B0F0"/>
      </top>
      <bottom style="thin">
        <color rgb="FF00B0F0"/>
      </bottom>
      <diagonal/>
    </border>
    <border>
      <left/>
      <right/>
      <top style="thick">
        <color rgb="FF00B0F0"/>
      </top>
      <bottom style="thin">
        <color rgb="FF00B0F0"/>
      </bottom>
      <diagonal/>
    </border>
    <border>
      <left/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/>
      <diagonal/>
    </border>
  </borders>
  <cellStyleXfs count="4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1" quotePrefix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0" borderId="6" xfId="1" quotePrefix="1" applyFont="1" applyFill="1" applyBorder="1" applyAlignment="1">
      <alignment horizontal="center" vertical="center" wrapText="1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justify" vertical="center"/>
    </xf>
    <xf numFmtId="49" fontId="7" fillId="0" borderId="8" xfId="1" applyNumberFormat="1" applyFont="1" applyFill="1" applyBorder="1" applyAlignment="1">
      <alignment horizontal="left" vertical="top" wrapText="1"/>
    </xf>
    <xf numFmtId="10" fontId="6" fillId="0" borderId="5" xfId="1" applyNumberFormat="1" applyFont="1" applyFill="1" applyBorder="1" applyAlignment="1">
      <alignment horizontal="center" vertical="center" wrapText="1"/>
    </xf>
    <xf numFmtId="10" fontId="8" fillId="0" borderId="5" xfId="1" applyNumberFormat="1" applyFont="1" applyFill="1" applyBorder="1" applyAlignment="1">
      <alignment horizontal="center" vertical="center" wrapText="1"/>
    </xf>
    <xf numFmtId="166" fontId="8" fillId="0" borderId="8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14" fontId="8" fillId="0" borderId="8" xfId="1" applyNumberFormat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 applyProtection="1">
      <alignment horizontal="justify" vertical="center"/>
      <protection locked="0"/>
    </xf>
    <xf numFmtId="49" fontId="7" fillId="0" borderId="8" xfId="1" applyNumberFormat="1" applyFont="1" applyFill="1" applyBorder="1" applyAlignment="1" applyProtection="1">
      <alignment horizontal="left" vertical="top" wrapText="1"/>
      <protection locked="0"/>
    </xf>
    <xf numFmtId="1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0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166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4" fontId="8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8" xfId="1" applyNumberFormat="1" applyFont="1" applyFill="1" applyBorder="1" applyAlignment="1">
      <alignment horizontal="left" vertical="center" wrapText="1"/>
    </xf>
    <xf numFmtId="49" fontId="5" fillId="0" borderId="9" xfId="1" applyNumberFormat="1" applyFont="1" applyFill="1" applyBorder="1" applyAlignment="1">
      <alignment horizontal="justify" vertical="center"/>
    </xf>
    <xf numFmtId="0" fontId="8" fillId="0" borderId="9" xfId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/>
    </xf>
    <xf numFmtId="166" fontId="8" fillId="0" borderId="9" xfId="1" applyNumberFormat="1" applyFont="1" applyFill="1" applyBorder="1" applyAlignment="1">
      <alignment horizontal="center" vertical="center"/>
    </xf>
    <xf numFmtId="0" fontId="13" fillId="0" borderId="12" xfId="1" applyFont="1" applyFill="1" applyBorder="1"/>
    <xf numFmtId="0" fontId="15" fillId="0" borderId="0" xfId="1" applyFont="1" applyFill="1"/>
    <xf numFmtId="0" fontId="15" fillId="0" borderId="0" xfId="1" applyFont="1" applyFill="1" applyBorder="1"/>
    <xf numFmtId="0" fontId="15" fillId="0" borderId="0" xfId="1" applyFont="1" applyFill="1" applyAlignment="1">
      <alignment horizontal="center"/>
    </xf>
    <xf numFmtId="49" fontId="7" fillId="0" borderId="0" xfId="1" applyNumberFormat="1" applyFont="1" applyFill="1" applyBorder="1" applyAlignment="1">
      <alignment horizontal="left" vertical="top" wrapText="1"/>
    </xf>
    <xf numFmtId="165" fontId="15" fillId="0" borderId="0" xfId="2" applyNumberFormat="1" applyFont="1" applyFill="1"/>
    <xf numFmtId="0" fontId="16" fillId="0" borderId="0" xfId="1" applyFont="1" applyFill="1" applyBorder="1" applyAlignment="1"/>
    <xf numFmtId="0" fontId="17" fillId="0" borderId="0" xfId="1" applyFont="1" applyFill="1"/>
    <xf numFmtId="165" fontId="16" fillId="0" borderId="0" xfId="2" applyNumberFormat="1" applyFont="1" applyFill="1" applyBorder="1" applyAlignment="1"/>
    <xf numFmtId="0" fontId="18" fillId="0" borderId="0" xfId="1" applyFont="1" applyFill="1" applyBorder="1" applyAlignment="1"/>
    <xf numFmtId="0" fontId="19" fillId="0" borderId="0" xfId="1" applyFont="1" applyFill="1" applyBorder="1" applyAlignment="1"/>
    <xf numFmtId="165" fontId="18" fillId="0" borderId="0" xfId="2" applyNumberFormat="1" applyFont="1" applyFill="1" applyBorder="1" applyAlignment="1"/>
    <xf numFmtId="0" fontId="21" fillId="0" borderId="8" xfId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165" fontId="2" fillId="0" borderId="6" xfId="2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/>
    </xf>
    <xf numFmtId="165" fontId="8" fillId="0" borderId="8" xfId="2" applyNumberFormat="1" applyFont="1" applyFill="1" applyBorder="1" applyAlignment="1">
      <alignment horizontal="center" vertical="center" wrapText="1"/>
    </xf>
    <xf numFmtId="164" fontId="8" fillId="0" borderId="8" xfId="2" applyFont="1" applyFill="1" applyBorder="1" applyAlignment="1">
      <alignment horizontal="center" vertical="center"/>
    </xf>
    <xf numFmtId="165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8" xfId="2" applyFont="1" applyFill="1" applyBorder="1" applyAlignment="1">
      <alignment horizontal="center" vertical="center"/>
    </xf>
    <xf numFmtId="0" fontId="17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165" fontId="8" fillId="0" borderId="8" xfId="2" applyNumberFormat="1" applyFont="1" applyFill="1" applyBorder="1" applyAlignment="1" applyProtection="1">
      <alignment horizontal="center" vertical="center"/>
      <protection locked="0"/>
    </xf>
    <xf numFmtId="164" fontId="10" fillId="0" borderId="8" xfId="2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Protection="1">
      <protection locked="0"/>
    </xf>
    <xf numFmtId="0" fontId="6" fillId="0" borderId="9" xfId="1" applyFont="1" applyFill="1" applyBorder="1" applyAlignment="1">
      <alignment horizontal="center" vertical="center" wrapText="1"/>
    </xf>
    <xf numFmtId="165" fontId="8" fillId="0" borderId="9" xfId="2" applyNumberFormat="1" applyFont="1" applyFill="1" applyBorder="1" applyAlignment="1">
      <alignment horizontal="center" vertical="center" wrapText="1"/>
    </xf>
    <xf numFmtId="164" fontId="8" fillId="0" borderId="9" xfId="2" applyFont="1" applyFill="1" applyBorder="1" applyAlignment="1">
      <alignment horizontal="center" vertical="center"/>
    </xf>
    <xf numFmtId="165" fontId="8" fillId="2" borderId="9" xfId="2" applyNumberFormat="1" applyFont="1" applyFill="1" applyBorder="1" applyAlignment="1">
      <alignment horizontal="center" vertical="center" wrapText="1"/>
    </xf>
    <xf numFmtId="164" fontId="10" fillId="0" borderId="9" xfId="2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center" vertical="center"/>
    </xf>
    <xf numFmtId="165" fontId="8" fillId="0" borderId="9" xfId="2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165" fontId="13" fillId="0" borderId="12" xfId="2" applyNumberFormat="1" applyFont="1" applyFill="1" applyBorder="1"/>
    <xf numFmtId="165" fontId="14" fillId="0" borderId="12" xfId="2" applyNumberFormat="1" applyFont="1" applyFill="1" applyBorder="1" applyAlignment="1">
      <alignment horizontal="center"/>
    </xf>
    <xf numFmtId="165" fontId="13" fillId="0" borderId="12" xfId="2" applyNumberFormat="1" applyFont="1" applyFill="1" applyBorder="1" applyAlignment="1">
      <alignment horizontal="center"/>
    </xf>
    <xf numFmtId="165" fontId="13" fillId="0" borderId="12" xfId="2" applyNumberFormat="1" applyFont="1" applyFill="1" applyBorder="1" applyAlignment="1">
      <alignment horizontal="center" vertical="center" wrapText="1"/>
    </xf>
    <xf numFmtId="167" fontId="14" fillId="0" borderId="12" xfId="2" applyNumberFormat="1" applyFont="1" applyFill="1" applyBorder="1" applyAlignment="1">
      <alignment horizontal="center"/>
    </xf>
    <xf numFmtId="0" fontId="7" fillId="0" borderId="0" xfId="1" applyFont="1" applyFill="1" applyBorder="1"/>
    <xf numFmtId="0" fontId="20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</cellXfs>
  <cellStyles count="4">
    <cellStyle name="Migliaia [0] 2" xfId="3" xr:uid="{9613613E-B00C-4F5D-9D3C-79DA54DCA361}"/>
    <cellStyle name="Migliaia 2" xfId="2" xr:uid="{3A52C6BE-1EEB-4A10-824B-06B1D30AF65A}"/>
    <cellStyle name="Normale" xfId="0" builtinId="0"/>
    <cellStyle name="Normale 2" xfId="1" xr:uid="{5F102386-2D2F-4721-8A69-D9929C06F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hinystat.com/" TargetMode="External"/><Relationship Id="rId13" Type="http://schemas.openxmlformats.org/officeDocument/2006/relationships/hyperlink" Target="http://www.moa.com/" TargetMode="External"/><Relationship Id="rId18" Type="http://schemas.openxmlformats.org/officeDocument/2006/relationships/hyperlink" Target="http://www.aspera.it/" TargetMode="External"/><Relationship Id="rId26" Type="http://schemas.openxmlformats.org/officeDocument/2006/relationships/hyperlink" Target="http://www.wikire.it/" TargetMode="External"/><Relationship Id="rId3" Type="http://schemas.openxmlformats.org/officeDocument/2006/relationships/hyperlink" Target="http://www.sedapta.com/" TargetMode="External"/><Relationship Id="rId21" Type="http://schemas.openxmlformats.org/officeDocument/2006/relationships/hyperlink" Target="http://www.valtrebbiacqueminerali.it/" TargetMode="External"/><Relationship Id="rId7" Type="http://schemas.openxmlformats.org/officeDocument/2006/relationships/hyperlink" Target="http://www.treecube.it/" TargetMode="External"/><Relationship Id="rId12" Type="http://schemas.openxmlformats.org/officeDocument/2006/relationships/hyperlink" Target="http://www.armadioverde.it/" TargetMode="External"/><Relationship Id="rId17" Type="http://schemas.openxmlformats.org/officeDocument/2006/relationships/hyperlink" Target="http://www.circletouch.eu/" TargetMode="External"/><Relationship Id="rId25" Type="http://schemas.openxmlformats.org/officeDocument/2006/relationships/hyperlink" Target="http://www.finsa.it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ikrix.com/" TargetMode="External"/><Relationship Id="rId16" Type="http://schemas.openxmlformats.org/officeDocument/2006/relationships/hyperlink" Target="http://www.fremlife.com/" TargetMode="External"/><Relationship Id="rId20" Type="http://schemas.openxmlformats.org/officeDocument/2006/relationships/hyperlink" Target="http://www.rgm.it/" TargetMode="External"/><Relationship Id="rId29" Type="http://schemas.openxmlformats.org/officeDocument/2006/relationships/hyperlink" Target="http://www.himarc.it/" TargetMode="External"/><Relationship Id="rId1" Type="http://schemas.openxmlformats.org/officeDocument/2006/relationships/hyperlink" Target="http://www.novit.it/" TargetMode="External"/><Relationship Id="rId6" Type="http://schemas.openxmlformats.org/officeDocument/2006/relationships/hyperlink" Target="http://www.genoastirling.it/" TargetMode="External"/><Relationship Id="rId11" Type="http://schemas.openxmlformats.org/officeDocument/2006/relationships/hyperlink" Target="http://www.drexcode.com/" TargetMode="External"/><Relationship Id="rId24" Type="http://schemas.openxmlformats.org/officeDocument/2006/relationships/hyperlink" Target="http://www.gruppofos.it/" TargetMode="External"/><Relationship Id="rId32" Type="http://schemas.openxmlformats.org/officeDocument/2006/relationships/hyperlink" Target="http://www.sunrise.com/" TargetMode="External"/><Relationship Id="rId5" Type="http://schemas.openxmlformats.org/officeDocument/2006/relationships/hyperlink" Target="http://www.sesamosystem.com/" TargetMode="External"/><Relationship Id="rId15" Type="http://schemas.openxmlformats.org/officeDocument/2006/relationships/hyperlink" Target="http://www.sailsquare.com/" TargetMode="External"/><Relationship Id="rId23" Type="http://schemas.openxmlformats.org/officeDocument/2006/relationships/hyperlink" Target="http://www.camugin.it/" TargetMode="External"/><Relationship Id="rId28" Type="http://schemas.openxmlformats.org/officeDocument/2006/relationships/hyperlink" Target="http://www.ortointasca.it/" TargetMode="External"/><Relationship Id="rId10" Type="http://schemas.openxmlformats.org/officeDocument/2006/relationships/hyperlink" Target="http://www.myangelcare.it/" TargetMode="External"/><Relationship Id="rId19" Type="http://schemas.openxmlformats.org/officeDocument/2006/relationships/hyperlink" Target="http://www.metalsyle.com/" TargetMode="External"/><Relationship Id="rId31" Type="http://schemas.openxmlformats.org/officeDocument/2006/relationships/hyperlink" Target="http://www.pblinking.com/" TargetMode="External"/><Relationship Id="rId4" Type="http://schemas.openxmlformats.org/officeDocument/2006/relationships/hyperlink" Target="http://www.autocorsica.it/" TargetMode="External"/><Relationship Id="rId9" Type="http://schemas.openxmlformats.org/officeDocument/2006/relationships/hyperlink" Target="http://www.enjore.com/" TargetMode="External"/><Relationship Id="rId14" Type="http://schemas.openxmlformats.org/officeDocument/2006/relationships/hyperlink" Target="http://www.vivavoceinstitute.com/" TargetMode="External"/><Relationship Id="rId22" Type="http://schemas.openxmlformats.org/officeDocument/2006/relationships/hyperlink" Target="http://www.bizliguria.it/" TargetMode="External"/><Relationship Id="rId27" Type="http://schemas.openxmlformats.org/officeDocument/2006/relationships/hyperlink" Target="http://www.pretidolciaria.it/" TargetMode="External"/><Relationship Id="rId30" Type="http://schemas.openxmlformats.org/officeDocument/2006/relationships/hyperlink" Target="http://www.seaeagleindustri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0245-10B0-4543-9C5B-E0CBDEE4DD31}">
  <sheetPr>
    <pageSetUpPr fitToPage="1"/>
  </sheetPr>
  <dimension ref="A1:O47"/>
  <sheetViews>
    <sheetView tabSelected="1" zoomScale="40" zoomScaleNormal="40" zoomScaleSheetLayoutView="73" workbookViewId="0">
      <pane xSplit="3" ySplit="6" topLeftCell="D37" activePane="bottomRight" state="frozen"/>
      <selection pane="topRight" activeCell="D1" sqref="D1"/>
      <selection pane="bottomLeft" activeCell="A6" sqref="A6"/>
      <selection pane="bottomRight" activeCell="A5" sqref="A5"/>
    </sheetView>
  </sheetViews>
  <sheetFormatPr defaultRowHeight="18.75"/>
  <cols>
    <col min="1" max="1" width="0.7109375" style="30" customWidth="1"/>
    <col min="2" max="2" width="14" style="30" hidden="1" customWidth="1"/>
    <col min="3" max="3" width="111.28515625" style="30" customWidth="1"/>
    <col min="4" max="4" width="108.85546875" style="30" customWidth="1"/>
    <col min="5" max="6" width="31.85546875" style="30" customWidth="1"/>
    <col min="7" max="7" width="32.5703125" style="34" customWidth="1"/>
    <col min="8" max="8" width="34.85546875" style="32" customWidth="1"/>
    <col min="9" max="9" width="63.5703125" style="32" customWidth="1"/>
    <col min="10" max="10" width="65.85546875" style="32" customWidth="1"/>
    <col min="11" max="11" width="84.7109375" style="32" customWidth="1"/>
    <col min="12" max="12" width="34" style="30" bestFit="1" customWidth="1"/>
    <col min="13" max="14" width="35.7109375" style="30" customWidth="1"/>
    <col min="15" max="15" width="63.85546875" style="30" customWidth="1"/>
    <col min="16" max="247" width="9.140625" style="30"/>
    <col min="248" max="248" width="0.7109375" style="30" customWidth="1"/>
    <col min="249" max="249" width="8" style="30" customWidth="1"/>
    <col min="250" max="250" width="36.140625" style="30" customWidth="1"/>
    <col min="251" max="254" width="0" style="30" hidden="1" customWidth="1"/>
    <col min="255" max="255" width="12.85546875" style="30" customWidth="1"/>
    <col min="256" max="256" width="17.140625" style="30" customWidth="1"/>
    <col min="257" max="257" width="17" style="30" bestFit="1" customWidth="1"/>
    <col min="258" max="258" width="15.7109375" style="30" bestFit="1" customWidth="1"/>
    <col min="259" max="259" width="15" style="30" customWidth="1"/>
    <col min="260" max="260" width="13.140625" style="30" customWidth="1"/>
    <col min="261" max="261" width="15" style="30" customWidth="1"/>
    <col min="262" max="262" width="20.42578125" style="30" customWidth="1"/>
    <col min="263" max="263" width="4.42578125" style="30" customWidth="1"/>
    <col min="264" max="264" width="0" style="30" hidden="1" customWidth="1"/>
    <col min="265" max="503" width="9.140625" style="30"/>
    <col min="504" max="504" width="0.7109375" style="30" customWidth="1"/>
    <col min="505" max="505" width="8" style="30" customWidth="1"/>
    <col min="506" max="506" width="36.140625" style="30" customWidth="1"/>
    <col min="507" max="510" width="0" style="30" hidden="1" customWidth="1"/>
    <col min="511" max="511" width="12.85546875" style="30" customWidth="1"/>
    <col min="512" max="512" width="17.140625" style="30" customWidth="1"/>
    <col min="513" max="513" width="17" style="30" bestFit="1" customWidth="1"/>
    <col min="514" max="514" width="15.7109375" style="30" bestFit="1" customWidth="1"/>
    <col min="515" max="515" width="15" style="30" customWidth="1"/>
    <col min="516" max="516" width="13.140625" style="30" customWidth="1"/>
    <col min="517" max="517" width="15" style="30" customWidth="1"/>
    <col min="518" max="518" width="20.42578125" style="30" customWidth="1"/>
    <col min="519" max="519" width="4.42578125" style="30" customWidth="1"/>
    <col min="520" max="520" width="0" style="30" hidden="1" customWidth="1"/>
    <col min="521" max="759" width="9.140625" style="30"/>
    <col min="760" max="760" width="0.7109375" style="30" customWidth="1"/>
    <col min="761" max="761" width="8" style="30" customWidth="1"/>
    <col min="762" max="762" width="36.140625" style="30" customWidth="1"/>
    <col min="763" max="766" width="0" style="30" hidden="1" customWidth="1"/>
    <col min="767" max="767" width="12.85546875" style="30" customWidth="1"/>
    <col min="768" max="768" width="17.140625" style="30" customWidth="1"/>
    <col min="769" max="769" width="17" style="30" bestFit="1" customWidth="1"/>
    <col min="770" max="770" width="15.7109375" style="30" bestFit="1" customWidth="1"/>
    <col min="771" max="771" width="15" style="30" customWidth="1"/>
    <col min="772" max="772" width="13.140625" style="30" customWidth="1"/>
    <col min="773" max="773" width="15" style="30" customWidth="1"/>
    <col min="774" max="774" width="20.42578125" style="30" customWidth="1"/>
    <col min="775" max="775" width="4.42578125" style="30" customWidth="1"/>
    <col min="776" max="776" width="0" style="30" hidden="1" customWidth="1"/>
    <col min="777" max="1015" width="9.140625" style="30"/>
    <col min="1016" max="1016" width="0.7109375" style="30" customWidth="1"/>
    <col min="1017" max="1017" width="8" style="30" customWidth="1"/>
    <col min="1018" max="1018" width="36.140625" style="30" customWidth="1"/>
    <col min="1019" max="1022" width="0" style="30" hidden="1" customWidth="1"/>
    <col min="1023" max="1023" width="12.85546875" style="30" customWidth="1"/>
    <col min="1024" max="1024" width="17.140625" style="30" customWidth="1"/>
    <col min="1025" max="1025" width="17" style="30" bestFit="1" customWidth="1"/>
    <col min="1026" max="1026" width="15.7109375" style="30" bestFit="1" customWidth="1"/>
    <col min="1027" max="1027" width="15" style="30" customWidth="1"/>
    <col min="1028" max="1028" width="13.140625" style="30" customWidth="1"/>
    <col min="1029" max="1029" width="15" style="30" customWidth="1"/>
    <col min="1030" max="1030" width="20.42578125" style="30" customWidth="1"/>
    <col min="1031" max="1031" width="4.42578125" style="30" customWidth="1"/>
    <col min="1032" max="1032" width="0" style="30" hidden="1" customWidth="1"/>
    <col min="1033" max="1271" width="9.140625" style="30"/>
    <col min="1272" max="1272" width="0.7109375" style="30" customWidth="1"/>
    <col min="1273" max="1273" width="8" style="30" customWidth="1"/>
    <col min="1274" max="1274" width="36.140625" style="30" customWidth="1"/>
    <col min="1275" max="1278" width="0" style="30" hidden="1" customWidth="1"/>
    <col min="1279" max="1279" width="12.85546875" style="30" customWidth="1"/>
    <col min="1280" max="1280" width="17.140625" style="30" customWidth="1"/>
    <col min="1281" max="1281" width="17" style="30" bestFit="1" customWidth="1"/>
    <col min="1282" max="1282" width="15.7109375" style="30" bestFit="1" customWidth="1"/>
    <col min="1283" max="1283" width="15" style="30" customWidth="1"/>
    <col min="1284" max="1284" width="13.140625" style="30" customWidth="1"/>
    <col min="1285" max="1285" width="15" style="30" customWidth="1"/>
    <col min="1286" max="1286" width="20.42578125" style="30" customWidth="1"/>
    <col min="1287" max="1287" width="4.42578125" style="30" customWidth="1"/>
    <col min="1288" max="1288" width="0" style="30" hidden="1" customWidth="1"/>
    <col min="1289" max="1527" width="9.140625" style="30"/>
    <col min="1528" max="1528" width="0.7109375" style="30" customWidth="1"/>
    <col min="1529" max="1529" width="8" style="30" customWidth="1"/>
    <col min="1530" max="1530" width="36.140625" style="30" customWidth="1"/>
    <col min="1531" max="1534" width="0" style="30" hidden="1" customWidth="1"/>
    <col min="1535" max="1535" width="12.85546875" style="30" customWidth="1"/>
    <col min="1536" max="1536" width="17.140625" style="30" customWidth="1"/>
    <col min="1537" max="1537" width="17" style="30" bestFit="1" customWidth="1"/>
    <col min="1538" max="1538" width="15.7109375" style="30" bestFit="1" customWidth="1"/>
    <col min="1539" max="1539" width="15" style="30" customWidth="1"/>
    <col min="1540" max="1540" width="13.140625" style="30" customWidth="1"/>
    <col min="1541" max="1541" width="15" style="30" customWidth="1"/>
    <col min="1542" max="1542" width="20.42578125" style="30" customWidth="1"/>
    <col min="1543" max="1543" width="4.42578125" style="30" customWidth="1"/>
    <col min="1544" max="1544" width="0" style="30" hidden="1" customWidth="1"/>
    <col min="1545" max="1783" width="9.140625" style="30"/>
    <col min="1784" max="1784" width="0.7109375" style="30" customWidth="1"/>
    <col min="1785" max="1785" width="8" style="30" customWidth="1"/>
    <col min="1786" max="1786" width="36.140625" style="30" customWidth="1"/>
    <col min="1787" max="1790" width="0" style="30" hidden="1" customWidth="1"/>
    <col min="1791" max="1791" width="12.85546875" style="30" customWidth="1"/>
    <col min="1792" max="1792" width="17.140625" style="30" customWidth="1"/>
    <col min="1793" max="1793" width="17" style="30" bestFit="1" customWidth="1"/>
    <col min="1794" max="1794" width="15.7109375" style="30" bestFit="1" customWidth="1"/>
    <col min="1795" max="1795" width="15" style="30" customWidth="1"/>
    <col min="1796" max="1796" width="13.140625" style="30" customWidth="1"/>
    <col min="1797" max="1797" width="15" style="30" customWidth="1"/>
    <col min="1798" max="1798" width="20.42578125" style="30" customWidth="1"/>
    <col min="1799" max="1799" width="4.42578125" style="30" customWidth="1"/>
    <col min="1800" max="1800" width="0" style="30" hidden="1" customWidth="1"/>
    <col min="1801" max="2039" width="9.140625" style="30"/>
    <col min="2040" max="2040" width="0.7109375" style="30" customWidth="1"/>
    <col min="2041" max="2041" width="8" style="30" customWidth="1"/>
    <col min="2042" max="2042" width="36.140625" style="30" customWidth="1"/>
    <col min="2043" max="2046" width="0" style="30" hidden="1" customWidth="1"/>
    <col min="2047" max="2047" width="12.85546875" style="30" customWidth="1"/>
    <col min="2048" max="2048" width="17.140625" style="30" customWidth="1"/>
    <col min="2049" max="2049" width="17" style="30" bestFit="1" customWidth="1"/>
    <col min="2050" max="2050" width="15.7109375" style="30" bestFit="1" customWidth="1"/>
    <col min="2051" max="2051" width="15" style="30" customWidth="1"/>
    <col min="2052" max="2052" width="13.140625" style="30" customWidth="1"/>
    <col min="2053" max="2053" width="15" style="30" customWidth="1"/>
    <col min="2054" max="2054" width="20.42578125" style="30" customWidth="1"/>
    <col min="2055" max="2055" width="4.42578125" style="30" customWidth="1"/>
    <col min="2056" max="2056" width="0" style="30" hidden="1" customWidth="1"/>
    <col min="2057" max="2295" width="9.140625" style="30"/>
    <col min="2296" max="2296" width="0.7109375" style="30" customWidth="1"/>
    <col min="2297" max="2297" width="8" style="30" customWidth="1"/>
    <col min="2298" max="2298" width="36.140625" style="30" customWidth="1"/>
    <col min="2299" max="2302" width="0" style="30" hidden="1" customWidth="1"/>
    <col min="2303" max="2303" width="12.85546875" style="30" customWidth="1"/>
    <col min="2304" max="2304" width="17.140625" style="30" customWidth="1"/>
    <col min="2305" max="2305" width="17" style="30" bestFit="1" customWidth="1"/>
    <col min="2306" max="2306" width="15.7109375" style="30" bestFit="1" customWidth="1"/>
    <col min="2307" max="2307" width="15" style="30" customWidth="1"/>
    <col min="2308" max="2308" width="13.140625" style="30" customWidth="1"/>
    <col min="2309" max="2309" width="15" style="30" customWidth="1"/>
    <col min="2310" max="2310" width="20.42578125" style="30" customWidth="1"/>
    <col min="2311" max="2311" width="4.42578125" style="30" customWidth="1"/>
    <col min="2312" max="2312" width="0" style="30" hidden="1" customWidth="1"/>
    <col min="2313" max="2551" width="9.140625" style="30"/>
    <col min="2552" max="2552" width="0.7109375" style="30" customWidth="1"/>
    <col min="2553" max="2553" width="8" style="30" customWidth="1"/>
    <col min="2554" max="2554" width="36.140625" style="30" customWidth="1"/>
    <col min="2555" max="2558" width="0" style="30" hidden="1" customWidth="1"/>
    <col min="2559" max="2559" width="12.85546875" style="30" customWidth="1"/>
    <col min="2560" max="2560" width="17.140625" style="30" customWidth="1"/>
    <col min="2561" max="2561" width="17" style="30" bestFit="1" customWidth="1"/>
    <col min="2562" max="2562" width="15.7109375" style="30" bestFit="1" customWidth="1"/>
    <col min="2563" max="2563" width="15" style="30" customWidth="1"/>
    <col min="2564" max="2564" width="13.140625" style="30" customWidth="1"/>
    <col min="2565" max="2565" width="15" style="30" customWidth="1"/>
    <col min="2566" max="2566" width="20.42578125" style="30" customWidth="1"/>
    <col min="2567" max="2567" width="4.42578125" style="30" customWidth="1"/>
    <col min="2568" max="2568" width="0" style="30" hidden="1" customWidth="1"/>
    <col min="2569" max="2807" width="9.140625" style="30"/>
    <col min="2808" max="2808" width="0.7109375" style="30" customWidth="1"/>
    <col min="2809" max="2809" width="8" style="30" customWidth="1"/>
    <col min="2810" max="2810" width="36.140625" style="30" customWidth="1"/>
    <col min="2811" max="2814" width="0" style="30" hidden="1" customWidth="1"/>
    <col min="2815" max="2815" width="12.85546875" style="30" customWidth="1"/>
    <col min="2816" max="2816" width="17.140625" style="30" customWidth="1"/>
    <col min="2817" max="2817" width="17" style="30" bestFit="1" customWidth="1"/>
    <col min="2818" max="2818" width="15.7109375" style="30" bestFit="1" customWidth="1"/>
    <col min="2819" max="2819" width="15" style="30" customWidth="1"/>
    <col min="2820" max="2820" width="13.140625" style="30" customWidth="1"/>
    <col min="2821" max="2821" width="15" style="30" customWidth="1"/>
    <col min="2822" max="2822" width="20.42578125" style="30" customWidth="1"/>
    <col min="2823" max="2823" width="4.42578125" style="30" customWidth="1"/>
    <col min="2824" max="2824" width="0" style="30" hidden="1" customWidth="1"/>
    <col min="2825" max="3063" width="9.140625" style="30"/>
    <col min="3064" max="3064" width="0.7109375" style="30" customWidth="1"/>
    <col min="3065" max="3065" width="8" style="30" customWidth="1"/>
    <col min="3066" max="3066" width="36.140625" style="30" customWidth="1"/>
    <col min="3067" max="3070" width="0" style="30" hidden="1" customWidth="1"/>
    <col min="3071" max="3071" width="12.85546875" style="30" customWidth="1"/>
    <col min="3072" max="3072" width="17.140625" style="30" customWidth="1"/>
    <col min="3073" max="3073" width="17" style="30" bestFit="1" customWidth="1"/>
    <col min="3074" max="3074" width="15.7109375" style="30" bestFit="1" customWidth="1"/>
    <col min="3075" max="3075" width="15" style="30" customWidth="1"/>
    <col min="3076" max="3076" width="13.140625" style="30" customWidth="1"/>
    <col min="3077" max="3077" width="15" style="30" customWidth="1"/>
    <col min="3078" max="3078" width="20.42578125" style="30" customWidth="1"/>
    <col min="3079" max="3079" width="4.42578125" style="30" customWidth="1"/>
    <col min="3080" max="3080" width="0" style="30" hidden="1" customWidth="1"/>
    <col min="3081" max="3319" width="9.140625" style="30"/>
    <col min="3320" max="3320" width="0.7109375" style="30" customWidth="1"/>
    <col min="3321" max="3321" width="8" style="30" customWidth="1"/>
    <col min="3322" max="3322" width="36.140625" style="30" customWidth="1"/>
    <col min="3323" max="3326" width="0" style="30" hidden="1" customWidth="1"/>
    <col min="3327" max="3327" width="12.85546875" style="30" customWidth="1"/>
    <col min="3328" max="3328" width="17.140625" style="30" customWidth="1"/>
    <col min="3329" max="3329" width="17" style="30" bestFit="1" customWidth="1"/>
    <col min="3330" max="3330" width="15.7109375" style="30" bestFit="1" customWidth="1"/>
    <col min="3331" max="3331" width="15" style="30" customWidth="1"/>
    <col min="3332" max="3332" width="13.140625" style="30" customWidth="1"/>
    <col min="3333" max="3333" width="15" style="30" customWidth="1"/>
    <col min="3334" max="3334" width="20.42578125" style="30" customWidth="1"/>
    <col min="3335" max="3335" width="4.42578125" style="30" customWidth="1"/>
    <col min="3336" max="3336" width="0" style="30" hidden="1" customWidth="1"/>
    <col min="3337" max="3575" width="9.140625" style="30"/>
    <col min="3576" max="3576" width="0.7109375" style="30" customWidth="1"/>
    <col min="3577" max="3577" width="8" style="30" customWidth="1"/>
    <col min="3578" max="3578" width="36.140625" style="30" customWidth="1"/>
    <col min="3579" max="3582" width="0" style="30" hidden="1" customWidth="1"/>
    <col min="3583" max="3583" width="12.85546875" style="30" customWidth="1"/>
    <col min="3584" max="3584" width="17.140625" style="30" customWidth="1"/>
    <col min="3585" max="3585" width="17" style="30" bestFit="1" customWidth="1"/>
    <col min="3586" max="3586" width="15.7109375" style="30" bestFit="1" customWidth="1"/>
    <col min="3587" max="3587" width="15" style="30" customWidth="1"/>
    <col min="3588" max="3588" width="13.140625" style="30" customWidth="1"/>
    <col min="3589" max="3589" width="15" style="30" customWidth="1"/>
    <col min="3590" max="3590" width="20.42578125" style="30" customWidth="1"/>
    <col min="3591" max="3591" width="4.42578125" style="30" customWidth="1"/>
    <col min="3592" max="3592" width="0" style="30" hidden="1" customWidth="1"/>
    <col min="3593" max="3831" width="9.140625" style="30"/>
    <col min="3832" max="3832" width="0.7109375" style="30" customWidth="1"/>
    <col min="3833" max="3833" width="8" style="30" customWidth="1"/>
    <col min="3834" max="3834" width="36.140625" style="30" customWidth="1"/>
    <col min="3835" max="3838" width="0" style="30" hidden="1" customWidth="1"/>
    <col min="3839" max="3839" width="12.85546875" style="30" customWidth="1"/>
    <col min="3840" max="3840" width="17.140625" style="30" customWidth="1"/>
    <col min="3841" max="3841" width="17" style="30" bestFit="1" customWidth="1"/>
    <col min="3842" max="3842" width="15.7109375" style="30" bestFit="1" customWidth="1"/>
    <col min="3843" max="3843" width="15" style="30" customWidth="1"/>
    <col min="3844" max="3844" width="13.140625" style="30" customWidth="1"/>
    <col min="3845" max="3845" width="15" style="30" customWidth="1"/>
    <col min="3846" max="3846" width="20.42578125" style="30" customWidth="1"/>
    <col min="3847" max="3847" width="4.42578125" style="30" customWidth="1"/>
    <col min="3848" max="3848" width="0" style="30" hidden="1" customWidth="1"/>
    <col min="3849" max="4087" width="9.140625" style="30"/>
    <col min="4088" max="4088" width="0.7109375" style="30" customWidth="1"/>
    <col min="4089" max="4089" width="8" style="30" customWidth="1"/>
    <col min="4090" max="4090" width="36.140625" style="30" customWidth="1"/>
    <col min="4091" max="4094" width="0" style="30" hidden="1" customWidth="1"/>
    <col min="4095" max="4095" width="12.85546875" style="30" customWidth="1"/>
    <col min="4096" max="4096" width="17.140625" style="30" customWidth="1"/>
    <col min="4097" max="4097" width="17" style="30" bestFit="1" customWidth="1"/>
    <col min="4098" max="4098" width="15.7109375" style="30" bestFit="1" customWidth="1"/>
    <col min="4099" max="4099" width="15" style="30" customWidth="1"/>
    <col min="4100" max="4100" width="13.140625" style="30" customWidth="1"/>
    <col min="4101" max="4101" width="15" style="30" customWidth="1"/>
    <col min="4102" max="4102" width="20.42578125" style="30" customWidth="1"/>
    <col min="4103" max="4103" width="4.42578125" style="30" customWidth="1"/>
    <col min="4104" max="4104" width="0" style="30" hidden="1" customWidth="1"/>
    <col min="4105" max="4343" width="9.140625" style="30"/>
    <col min="4344" max="4344" width="0.7109375" style="30" customWidth="1"/>
    <col min="4345" max="4345" width="8" style="30" customWidth="1"/>
    <col min="4346" max="4346" width="36.140625" style="30" customWidth="1"/>
    <col min="4347" max="4350" width="0" style="30" hidden="1" customWidth="1"/>
    <col min="4351" max="4351" width="12.85546875" style="30" customWidth="1"/>
    <col min="4352" max="4352" width="17.140625" style="30" customWidth="1"/>
    <col min="4353" max="4353" width="17" style="30" bestFit="1" customWidth="1"/>
    <col min="4354" max="4354" width="15.7109375" style="30" bestFit="1" customWidth="1"/>
    <col min="4355" max="4355" width="15" style="30" customWidth="1"/>
    <col min="4356" max="4356" width="13.140625" style="30" customWidth="1"/>
    <col min="4357" max="4357" width="15" style="30" customWidth="1"/>
    <col min="4358" max="4358" width="20.42578125" style="30" customWidth="1"/>
    <col min="4359" max="4359" width="4.42578125" style="30" customWidth="1"/>
    <col min="4360" max="4360" width="0" style="30" hidden="1" customWidth="1"/>
    <col min="4361" max="4599" width="9.140625" style="30"/>
    <col min="4600" max="4600" width="0.7109375" style="30" customWidth="1"/>
    <col min="4601" max="4601" width="8" style="30" customWidth="1"/>
    <col min="4602" max="4602" width="36.140625" style="30" customWidth="1"/>
    <col min="4603" max="4606" width="0" style="30" hidden="1" customWidth="1"/>
    <col min="4607" max="4607" width="12.85546875" style="30" customWidth="1"/>
    <col min="4608" max="4608" width="17.140625" style="30" customWidth="1"/>
    <col min="4609" max="4609" width="17" style="30" bestFit="1" customWidth="1"/>
    <col min="4610" max="4610" width="15.7109375" style="30" bestFit="1" customWidth="1"/>
    <col min="4611" max="4611" width="15" style="30" customWidth="1"/>
    <col min="4612" max="4612" width="13.140625" style="30" customWidth="1"/>
    <col min="4613" max="4613" width="15" style="30" customWidth="1"/>
    <col min="4614" max="4614" width="20.42578125" style="30" customWidth="1"/>
    <col min="4615" max="4615" width="4.42578125" style="30" customWidth="1"/>
    <col min="4616" max="4616" width="0" style="30" hidden="1" customWidth="1"/>
    <col min="4617" max="4855" width="9.140625" style="30"/>
    <col min="4856" max="4856" width="0.7109375" style="30" customWidth="1"/>
    <col min="4857" max="4857" width="8" style="30" customWidth="1"/>
    <col min="4858" max="4858" width="36.140625" style="30" customWidth="1"/>
    <col min="4859" max="4862" width="0" style="30" hidden="1" customWidth="1"/>
    <col min="4863" max="4863" width="12.85546875" style="30" customWidth="1"/>
    <col min="4864" max="4864" width="17.140625" style="30" customWidth="1"/>
    <col min="4865" max="4865" width="17" style="30" bestFit="1" customWidth="1"/>
    <col min="4866" max="4866" width="15.7109375" style="30" bestFit="1" customWidth="1"/>
    <col min="4867" max="4867" width="15" style="30" customWidth="1"/>
    <col min="4868" max="4868" width="13.140625" style="30" customWidth="1"/>
    <col min="4869" max="4869" width="15" style="30" customWidth="1"/>
    <col min="4870" max="4870" width="20.42578125" style="30" customWidth="1"/>
    <col min="4871" max="4871" width="4.42578125" style="30" customWidth="1"/>
    <col min="4872" max="4872" width="0" style="30" hidden="1" customWidth="1"/>
    <col min="4873" max="5111" width="9.140625" style="30"/>
    <col min="5112" max="5112" width="0.7109375" style="30" customWidth="1"/>
    <col min="5113" max="5113" width="8" style="30" customWidth="1"/>
    <col min="5114" max="5114" width="36.140625" style="30" customWidth="1"/>
    <col min="5115" max="5118" width="0" style="30" hidden="1" customWidth="1"/>
    <col min="5119" max="5119" width="12.85546875" style="30" customWidth="1"/>
    <col min="5120" max="5120" width="17.140625" style="30" customWidth="1"/>
    <col min="5121" max="5121" width="17" style="30" bestFit="1" customWidth="1"/>
    <col min="5122" max="5122" width="15.7109375" style="30" bestFit="1" customWidth="1"/>
    <col min="5123" max="5123" width="15" style="30" customWidth="1"/>
    <col min="5124" max="5124" width="13.140625" style="30" customWidth="1"/>
    <col min="5125" max="5125" width="15" style="30" customWidth="1"/>
    <col min="5126" max="5126" width="20.42578125" style="30" customWidth="1"/>
    <col min="5127" max="5127" width="4.42578125" style="30" customWidth="1"/>
    <col min="5128" max="5128" width="0" style="30" hidden="1" customWidth="1"/>
    <col min="5129" max="5367" width="9.140625" style="30"/>
    <col min="5368" max="5368" width="0.7109375" style="30" customWidth="1"/>
    <col min="5369" max="5369" width="8" style="30" customWidth="1"/>
    <col min="5370" max="5370" width="36.140625" style="30" customWidth="1"/>
    <col min="5371" max="5374" width="0" style="30" hidden="1" customWidth="1"/>
    <col min="5375" max="5375" width="12.85546875" style="30" customWidth="1"/>
    <col min="5376" max="5376" width="17.140625" style="30" customWidth="1"/>
    <col min="5377" max="5377" width="17" style="30" bestFit="1" customWidth="1"/>
    <col min="5378" max="5378" width="15.7109375" style="30" bestFit="1" customWidth="1"/>
    <col min="5379" max="5379" width="15" style="30" customWidth="1"/>
    <col min="5380" max="5380" width="13.140625" style="30" customWidth="1"/>
    <col min="5381" max="5381" width="15" style="30" customWidth="1"/>
    <col min="5382" max="5382" width="20.42578125" style="30" customWidth="1"/>
    <col min="5383" max="5383" width="4.42578125" style="30" customWidth="1"/>
    <col min="5384" max="5384" width="0" style="30" hidden="1" customWidth="1"/>
    <col min="5385" max="5623" width="9.140625" style="30"/>
    <col min="5624" max="5624" width="0.7109375" style="30" customWidth="1"/>
    <col min="5625" max="5625" width="8" style="30" customWidth="1"/>
    <col min="5626" max="5626" width="36.140625" style="30" customWidth="1"/>
    <col min="5627" max="5630" width="0" style="30" hidden="1" customWidth="1"/>
    <col min="5631" max="5631" width="12.85546875" style="30" customWidth="1"/>
    <col min="5632" max="5632" width="17.140625" style="30" customWidth="1"/>
    <col min="5633" max="5633" width="17" style="30" bestFit="1" customWidth="1"/>
    <col min="5634" max="5634" width="15.7109375" style="30" bestFit="1" customWidth="1"/>
    <col min="5635" max="5635" width="15" style="30" customWidth="1"/>
    <col min="5636" max="5636" width="13.140625" style="30" customWidth="1"/>
    <col min="5637" max="5637" width="15" style="30" customWidth="1"/>
    <col min="5638" max="5638" width="20.42578125" style="30" customWidth="1"/>
    <col min="5639" max="5639" width="4.42578125" style="30" customWidth="1"/>
    <col min="5640" max="5640" width="0" style="30" hidden="1" customWidth="1"/>
    <col min="5641" max="5879" width="9.140625" style="30"/>
    <col min="5880" max="5880" width="0.7109375" style="30" customWidth="1"/>
    <col min="5881" max="5881" width="8" style="30" customWidth="1"/>
    <col min="5882" max="5882" width="36.140625" style="30" customWidth="1"/>
    <col min="5883" max="5886" width="0" style="30" hidden="1" customWidth="1"/>
    <col min="5887" max="5887" width="12.85546875" style="30" customWidth="1"/>
    <col min="5888" max="5888" width="17.140625" style="30" customWidth="1"/>
    <col min="5889" max="5889" width="17" style="30" bestFit="1" customWidth="1"/>
    <col min="5890" max="5890" width="15.7109375" style="30" bestFit="1" customWidth="1"/>
    <col min="5891" max="5891" width="15" style="30" customWidth="1"/>
    <col min="5892" max="5892" width="13.140625" style="30" customWidth="1"/>
    <col min="5893" max="5893" width="15" style="30" customWidth="1"/>
    <col min="5894" max="5894" width="20.42578125" style="30" customWidth="1"/>
    <col min="5895" max="5895" width="4.42578125" style="30" customWidth="1"/>
    <col min="5896" max="5896" width="0" style="30" hidden="1" customWidth="1"/>
    <col min="5897" max="6135" width="9.140625" style="30"/>
    <col min="6136" max="6136" width="0.7109375" style="30" customWidth="1"/>
    <col min="6137" max="6137" width="8" style="30" customWidth="1"/>
    <col min="6138" max="6138" width="36.140625" style="30" customWidth="1"/>
    <col min="6139" max="6142" width="0" style="30" hidden="1" customWidth="1"/>
    <col min="6143" max="6143" width="12.85546875" style="30" customWidth="1"/>
    <col min="6144" max="6144" width="17.140625" style="30" customWidth="1"/>
    <col min="6145" max="6145" width="17" style="30" bestFit="1" customWidth="1"/>
    <col min="6146" max="6146" width="15.7109375" style="30" bestFit="1" customWidth="1"/>
    <col min="6147" max="6147" width="15" style="30" customWidth="1"/>
    <col min="6148" max="6148" width="13.140625" style="30" customWidth="1"/>
    <col min="6149" max="6149" width="15" style="30" customWidth="1"/>
    <col min="6150" max="6150" width="20.42578125" style="30" customWidth="1"/>
    <col min="6151" max="6151" width="4.42578125" style="30" customWidth="1"/>
    <col min="6152" max="6152" width="0" style="30" hidden="1" customWidth="1"/>
    <col min="6153" max="6391" width="9.140625" style="30"/>
    <col min="6392" max="6392" width="0.7109375" style="30" customWidth="1"/>
    <col min="6393" max="6393" width="8" style="30" customWidth="1"/>
    <col min="6394" max="6394" width="36.140625" style="30" customWidth="1"/>
    <col min="6395" max="6398" width="0" style="30" hidden="1" customWidth="1"/>
    <col min="6399" max="6399" width="12.85546875" style="30" customWidth="1"/>
    <col min="6400" max="6400" width="17.140625" style="30" customWidth="1"/>
    <col min="6401" max="6401" width="17" style="30" bestFit="1" customWidth="1"/>
    <col min="6402" max="6402" width="15.7109375" style="30" bestFit="1" customWidth="1"/>
    <col min="6403" max="6403" width="15" style="30" customWidth="1"/>
    <col min="6404" max="6404" width="13.140625" style="30" customWidth="1"/>
    <col min="6405" max="6405" width="15" style="30" customWidth="1"/>
    <col min="6406" max="6406" width="20.42578125" style="30" customWidth="1"/>
    <col min="6407" max="6407" width="4.42578125" style="30" customWidth="1"/>
    <col min="6408" max="6408" width="0" style="30" hidden="1" customWidth="1"/>
    <col min="6409" max="6647" width="9.140625" style="30"/>
    <col min="6648" max="6648" width="0.7109375" style="30" customWidth="1"/>
    <col min="6649" max="6649" width="8" style="30" customWidth="1"/>
    <col min="6650" max="6650" width="36.140625" style="30" customWidth="1"/>
    <col min="6651" max="6654" width="0" style="30" hidden="1" customWidth="1"/>
    <col min="6655" max="6655" width="12.85546875" style="30" customWidth="1"/>
    <col min="6656" max="6656" width="17.140625" style="30" customWidth="1"/>
    <col min="6657" max="6657" width="17" style="30" bestFit="1" customWidth="1"/>
    <col min="6658" max="6658" width="15.7109375" style="30" bestFit="1" customWidth="1"/>
    <col min="6659" max="6659" width="15" style="30" customWidth="1"/>
    <col min="6660" max="6660" width="13.140625" style="30" customWidth="1"/>
    <col min="6661" max="6661" width="15" style="30" customWidth="1"/>
    <col min="6662" max="6662" width="20.42578125" style="30" customWidth="1"/>
    <col min="6663" max="6663" width="4.42578125" style="30" customWidth="1"/>
    <col min="6664" max="6664" width="0" style="30" hidden="1" customWidth="1"/>
    <col min="6665" max="6903" width="9.140625" style="30"/>
    <col min="6904" max="6904" width="0.7109375" style="30" customWidth="1"/>
    <col min="6905" max="6905" width="8" style="30" customWidth="1"/>
    <col min="6906" max="6906" width="36.140625" style="30" customWidth="1"/>
    <col min="6907" max="6910" width="0" style="30" hidden="1" customWidth="1"/>
    <col min="6911" max="6911" width="12.85546875" style="30" customWidth="1"/>
    <col min="6912" max="6912" width="17.140625" style="30" customWidth="1"/>
    <col min="6913" max="6913" width="17" style="30" bestFit="1" customWidth="1"/>
    <col min="6914" max="6914" width="15.7109375" style="30" bestFit="1" customWidth="1"/>
    <col min="6915" max="6915" width="15" style="30" customWidth="1"/>
    <col min="6916" max="6916" width="13.140625" style="30" customWidth="1"/>
    <col min="6917" max="6917" width="15" style="30" customWidth="1"/>
    <col min="6918" max="6918" width="20.42578125" style="30" customWidth="1"/>
    <col min="6919" max="6919" width="4.42578125" style="30" customWidth="1"/>
    <col min="6920" max="6920" width="0" style="30" hidden="1" customWidth="1"/>
    <col min="6921" max="7159" width="9.140625" style="30"/>
    <col min="7160" max="7160" width="0.7109375" style="30" customWidth="1"/>
    <col min="7161" max="7161" width="8" style="30" customWidth="1"/>
    <col min="7162" max="7162" width="36.140625" style="30" customWidth="1"/>
    <col min="7163" max="7166" width="0" style="30" hidden="1" customWidth="1"/>
    <col min="7167" max="7167" width="12.85546875" style="30" customWidth="1"/>
    <col min="7168" max="7168" width="17.140625" style="30" customWidth="1"/>
    <col min="7169" max="7169" width="17" style="30" bestFit="1" customWidth="1"/>
    <col min="7170" max="7170" width="15.7109375" style="30" bestFit="1" customWidth="1"/>
    <col min="7171" max="7171" width="15" style="30" customWidth="1"/>
    <col min="7172" max="7172" width="13.140625" style="30" customWidth="1"/>
    <col min="7173" max="7173" width="15" style="30" customWidth="1"/>
    <col min="7174" max="7174" width="20.42578125" style="30" customWidth="1"/>
    <col min="7175" max="7175" width="4.42578125" style="30" customWidth="1"/>
    <col min="7176" max="7176" width="0" style="30" hidden="1" customWidth="1"/>
    <col min="7177" max="7415" width="9.140625" style="30"/>
    <col min="7416" max="7416" width="0.7109375" style="30" customWidth="1"/>
    <col min="7417" max="7417" width="8" style="30" customWidth="1"/>
    <col min="7418" max="7418" width="36.140625" style="30" customWidth="1"/>
    <col min="7419" max="7422" width="0" style="30" hidden="1" customWidth="1"/>
    <col min="7423" max="7423" width="12.85546875" style="30" customWidth="1"/>
    <col min="7424" max="7424" width="17.140625" style="30" customWidth="1"/>
    <col min="7425" max="7425" width="17" style="30" bestFit="1" customWidth="1"/>
    <col min="7426" max="7426" width="15.7109375" style="30" bestFit="1" customWidth="1"/>
    <col min="7427" max="7427" width="15" style="30" customWidth="1"/>
    <col min="7428" max="7428" width="13.140625" style="30" customWidth="1"/>
    <col min="7429" max="7429" width="15" style="30" customWidth="1"/>
    <col min="7430" max="7430" width="20.42578125" style="30" customWidth="1"/>
    <col min="7431" max="7431" width="4.42578125" style="30" customWidth="1"/>
    <col min="7432" max="7432" width="0" style="30" hidden="1" customWidth="1"/>
    <col min="7433" max="7671" width="9.140625" style="30"/>
    <col min="7672" max="7672" width="0.7109375" style="30" customWidth="1"/>
    <col min="7673" max="7673" width="8" style="30" customWidth="1"/>
    <col min="7674" max="7674" width="36.140625" style="30" customWidth="1"/>
    <col min="7675" max="7678" width="0" style="30" hidden="1" customWidth="1"/>
    <col min="7679" max="7679" width="12.85546875" style="30" customWidth="1"/>
    <col min="7680" max="7680" width="17.140625" style="30" customWidth="1"/>
    <col min="7681" max="7681" width="17" style="30" bestFit="1" customWidth="1"/>
    <col min="7682" max="7682" width="15.7109375" style="30" bestFit="1" customWidth="1"/>
    <col min="7683" max="7683" width="15" style="30" customWidth="1"/>
    <col min="7684" max="7684" width="13.140625" style="30" customWidth="1"/>
    <col min="7685" max="7685" width="15" style="30" customWidth="1"/>
    <col min="7686" max="7686" width="20.42578125" style="30" customWidth="1"/>
    <col min="7687" max="7687" width="4.42578125" style="30" customWidth="1"/>
    <col min="7688" max="7688" width="0" style="30" hidden="1" customWidth="1"/>
    <col min="7689" max="7927" width="9.140625" style="30"/>
    <col min="7928" max="7928" width="0.7109375" style="30" customWidth="1"/>
    <col min="7929" max="7929" width="8" style="30" customWidth="1"/>
    <col min="7930" max="7930" width="36.140625" style="30" customWidth="1"/>
    <col min="7931" max="7934" width="0" style="30" hidden="1" customWidth="1"/>
    <col min="7935" max="7935" width="12.85546875" style="30" customWidth="1"/>
    <col min="7936" max="7936" width="17.140625" style="30" customWidth="1"/>
    <col min="7937" max="7937" width="17" style="30" bestFit="1" customWidth="1"/>
    <col min="7938" max="7938" width="15.7109375" style="30" bestFit="1" customWidth="1"/>
    <col min="7939" max="7939" width="15" style="30" customWidth="1"/>
    <col min="7940" max="7940" width="13.140625" style="30" customWidth="1"/>
    <col min="7941" max="7941" width="15" style="30" customWidth="1"/>
    <col min="7942" max="7942" width="20.42578125" style="30" customWidth="1"/>
    <col min="7943" max="7943" width="4.42578125" style="30" customWidth="1"/>
    <col min="7944" max="7944" width="0" style="30" hidden="1" customWidth="1"/>
    <col min="7945" max="8183" width="9.140625" style="30"/>
    <col min="8184" max="8184" width="0.7109375" style="30" customWidth="1"/>
    <col min="8185" max="8185" width="8" style="30" customWidth="1"/>
    <col min="8186" max="8186" width="36.140625" style="30" customWidth="1"/>
    <col min="8187" max="8190" width="0" style="30" hidden="1" customWidth="1"/>
    <col min="8191" max="8191" width="12.85546875" style="30" customWidth="1"/>
    <col min="8192" max="8192" width="17.140625" style="30" customWidth="1"/>
    <col min="8193" max="8193" width="17" style="30" bestFit="1" customWidth="1"/>
    <col min="8194" max="8194" width="15.7109375" style="30" bestFit="1" customWidth="1"/>
    <col min="8195" max="8195" width="15" style="30" customWidth="1"/>
    <col min="8196" max="8196" width="13.140625" style="30" customWidth="1"/>
    <col min="8197" max="8197" width="15" style="30" customWidth="1"/>
    <col min="8198" max="8198" width="20.42578125" style="30" customWidth="1"/>
    <col min="8199" max="8199" width="4.42578125" style="30" customWidth="1"/>
    <col min="8200" max="8200" width="0" style="30" hidden="1" customWidth="1"/>
    <col min="8201" max="8439" width="9.140625" style="30"/>
    <col min="8440" max="8440" width="0.7109375" style="30" customWidth="1"/>
    <col min="8441" max="8441" width="8" style="30" customWidth="1"/>
    <col min="8442" max="8442" width="36.140625" style="30" customWidth="1"/>
    <col min="8443" max="8446" width="0" style="30" hidden="1" customWidth="1"/>
    <col min="8447" max="8447" width="12.85546875" style="30" customWidth="1"/>
    <col min="8448" max="8448" width="17.140625" style="30" customWidth="1"/>
    <col min="8449" max="8449" width="17" style="30" bestFit="1" customWidth="1"/>
    <col min="8450" max="8450" width="15.7109375" style="30" bestFit="1" customWidth="1"/>
    <col min="8451" max="8451" width="15" style="30" customWidth="1"/>
    <col min="8452" max="8452" width="13.140625" style="30" customWidth="1"/>
    <col min="8453" max="8453" width="15" style="30" customWidth="1"/>
    <col min="8454" max="8454" width="20.42578125" style="30" customWidth="1"/>
    <col min="8455" max="8455" width="4.42578125" style="30" customWidth="1"/>
    <col min="8456" max="8456" width="0" style="30" hidden="1" customWidth="1"/>
    <col min="8457" max="8695" width="9.140625" style="30"/>
    <col min="8696" max="8696" width="0.7109375" style="30" customWidth="1"/>
    <col min="8697" max="8697" width="8" style="30" customWidth="1"/>
    <col min="8698" max="8698" width="36.140625" style="30" customWidth="1"/>
    <col min="8699" max="8702" width="0" style="30" hidden="1" customWidth="1"/>
    <col min="8703" max="8703" width="12.85546875" style="30" customWidth="1"/>
    <col min="8704" max="8704" width="17.140625" style="30" customWidth="1"/>
    <col min="8705" max="8705" width="17" style="30" bestFit="1" customWidth="1"/>
    <col min="8706" max="8706" width="15.7109375" style="30" bestFit="1" customWidth="1"/>
    <col min="8707" max="8707" width="15" style="30" customWidth="1"/>
    <col min="8708" max="8708" width="13.140625" style="30" customWidth="1"/>
    <col min="8709" max="8709" width="15" style="30" customWidth="1"/>
    <col min="8710" max="8710" width="20.42578125" style="30" customWidth="1"/>
    <col min="8711" max="8711" width="4.42578125" style="30" customWidth="1"/>
    <col min="8712" max="8712" width="0" style="30" hidden="1" customWidth="1"/>
    <col min="8713" max="8951" width="9.140625" style="30"/>
    <col min="8952" max="8952" width="0.7109375" style="30" customWidth="1"/>
    <col min="8953" max="8953" width="8" style="30" customWidth="1"/>
    <col min="8954" max="8954" width="36.140625" style="30" customWidth="1"/>
    <col min="8955" max="8958" width="0" style="30" hidden="1" customWidth="1"/>
    <col min="8959" max="8959" width="12.85546875" style="30" customWidth="1"/>
    <col min="8960" max="8960" width="17.140625" style="30" customWidth="1"/>
    <col min="8961" max="8961" width="17" style="30" bestFit="1" customWidth="1"/>
    <col min="8962" max="8962" width="15.7109375" style="30" bestFit="1" customWidth="1"/>
    <col min="8963" max="8963" width="15" style="30" customWidth="1"/>
    <col min="8964" max="8964" width="13.140625" style="30" customWidth="1"/>
    <col min="8965" max="8965" width="15" style="30" customWidth="1"/>
    <col min="8966" max="8966" width="20.42578125" style="30" customWidth="1"/>
    <col min="8967" max="8967" width="4.42578125" style="30" customWidth="1"/>
    <col min="8968" max="8968" width="0" style="30" hidden="1" customWidth="1"/>
    <col min="8969" max="9207" width="9.140625" style="30"/>
    <col min="9208" max="9208" width="0.7109375" style="30" customWidth="1"/>
    <col min="9209" max="9209" width="8" style="30" customWidth="1"/>
    <col min="9210" max="9210" width="36.140625" style="30" customWidth="1"/>
    <col min="9211" max="9214" width="0" style="30" hidden="1" customWidth="1"/>
    <col min="9215" max="9215" width="12.85546875" style="30" customWidth="1"/>
    <col min="9216" max="9216" width="17.140625" style="30" customWidth="1"/>
    <col min="9217" max="9217" width="17" style="30" bestFit="1" customWidth="1"/>
    <col min="9218" max="9218" width="15.7109375" style="30" bestFit="1" customWidth="1"/>
    <col min="9219" max="9219" width="15" style="30" customWidth="1"/>
    <col min="9220" max="9220" width="13.140625" style="30" customWidth="1"/>
    <col min="9221" max="9221" width="15" style="30" customWidth="1"/>
    <col min="9222" max="9222" width="20.42578125" style="30" customWidth="1"/>
    <col min="9223" max="9223" width="4.42578125" style="30" customWidth="1"/>
    <col min="9224" max="9224" width="0" style="30" hidden="1" customWidth="1"/>
    <col min="9225" max="9463" width="9.140625" style="30"/>
    <col min="9464" max="9464" width="0.7109375" style="30" customWidth="1"/>
    <col min="9465" max="9465" width="8" style="30" customWidth="1"/>
    <col min="9466" max="9466" width="36.140625" style="30" customWidth="1"/>
    <col min="9467" max="9470" width="0" style="30" hidden="1" customWidth="1"/>
    <col min="9471" max="9471" width="12.85546875" style="30" customWidth="1"/>
    <col min="9472" max="9472" width="17.140625" style="30" customWidth="1"/>
    <col min="9473" max="9473" width="17" style="30" bestFit="1" customWidth="1"/>
    <col min="9474" max="9474" width="15.7109375" style="30" bestFit="1" customWidth="1"/>
    <col min="9475" max="9475" width="15" style="30" customWidth="1"/>
    <col min="9476" max="9476" width="13.140625" style="30" customWidth="1"/>
    <col min="9477" max="9477" width="15" style="30" customWidth="1"/>
    <col min="9478" max="9478" width="20.42578125" style="30" customWidth="1"/>
    <col min="9479" max="9479" width="4.42578125" style="30" customWidth="1"/>
    <col min="9480" max="9480" width="0" style="30" hidden="1" customWidth="1"/>
    <col min="9481" max="9719" width="9.140625" style="30"/>
    <col min="9720" max="9720" width="0.7109375" style="30" customWidth="1"/>
    <col min="9721" max="9721" width="8" style="30" customWidth="1"/>
    <col min="9722" max="9722" width="36.140625" style="30" customWidth="1"/>
    <col min="9723" max="9726" width="0" style="30" hidden="1" customWidth="1"/>
    <col min="9727" max="9727" width="12.85546875" style="30" customWidth="1"/>
    <col min="9728" max="9728" width="17.140625" style="30" customWidth="1"/>
    <col min="9729" max="9729" width="17" style="30" bestFit="1" customWidth="1"/>
    <col min="9730" max="9730" width="15.7109375" style="30" bestFit="1" customWidth="1"/>
    <col min="9731" max="9731" width="15" style="30" customWidth="1"/>
    <col min="9732" max="9732" width="13.140625" style="30" customWidth="1"/>
    <col min="9733" max="9733" width="15" style="30" customWidth="1"/>
    <col min="9734" max="9734" width="20.42578125" style="30" customWidth="1"/>
    <col min="9735" max="9735" width="4.42578125" style="30" customWidth="1"/>
    <col min="9736" max="9736" width="0" style="30" hidden="1" customWidth="1"/>
    <col min="9737" max="9975" width="9.140625" style="30"/>
    <col min="9976" max="9976" width="0.7109375" style="30" customWidth="1"/>
    <col min="9977" max="9977" width="8" style="30" customWidth="1"/>
    <col min="9978" max="9978" width="36.140625" style="30" customWidth="1"/>
    <col min="9979" max="9982" width="0" style="30" hidden="1" customWidth="1"/>
    <col min="9983" max="9983" width="12.85546875" style="30" customWidth="1"/>
    <col min="9984" max="9984" width="17.140625" style="30" customWidth="1"/>
    <col min="9985" max="9985" width="17" style="30" bestFit="1" customWidth="1"/>
    <col min="9986" max="9986" width="15.7109375" style="30" bestFit="1" customWidth="1"/>
    <col min="9987" max="9987" width="15" style="30" customWidth="1"/>
    <col min="9988" max="9988" width="13.140625" style="30" customWidth="1"/>
    <col min="9989" max="9989" width="15" style="30" customWidth="1"/>
    <col min="9990" max="9990" width="20.42578125" style="30" customWidth="1"/>
    <col min="9991" max="9991" width="4.42578125" style="30" customWidth="1"/>
    <col min="9992" max="9992" width="0" style="30" hidden="1" customWidth="1"/>
    <col min="9993" max="10231" width="9.140625" style="30"/>
    <col min="10232" max="10232" width="0.7109375" style="30" customWidth="1"/>
    <col min="10233" max="10233" width="8" style="30" customWidth="1"/>
    <col min="10234" max="10234" width="36.140625" style="30" customWidth="1"/>
    <col min="10235" max="10238" width="0" style="30" hidden="1" customWidth="1"/>
    <col min="10239" max="10239" width="12.85546875" style="30" customWidth="1"/>
    <col min="10240" max="10240" width="17.140625" style="30" customWidth="1"/>
    <col min="10241" max="10241" width="17" style="30" bestFit="1" customWidth="1"/>
    <col min="10242" max="10242" width="15.7109375" style="30" bestFit="1" customWidth="1"/>
    <col min="10243" max="10243" width="15" style="30" customWidth="1"/>
    <col min="10244" max="10244" width="13.140625" style="30" customWidth="1"/>
    <col min="10245" max="10245" width="15" style="30" customWidth="1"/>
    <col min="10246" max="10246" width="20.42578125" style="30" customWidth="1"/>
    <col min="10247" max="10247" width="4.42578125" style="30" customWidth="1"/>
    <col min="10248" max="10248" width="0" style="30" hidden="1" customWidth="1"/>
    <col min="10249" max="10487" width="9.140625" style="30"/>
    <col min="10488" max="10488" width="0.7109375" style="30" customWidth="1"/>
    <col min="10489" max="10489" width="8" style="30" customWidth="1"/>
    <col min="10490" max="10490" width="36.140625" style="30" customWidth="1"/>
    <col min="10491" max="10494" width="0" style="30" hidden="1" customWidth="1"/>
    <col min="10495" max="10495" width="12.85546875" style="30" customWidth="1"/>
    <col min="10496" max="10496" width="17.140625" style="30" customWidth="1"/>
    <col min="10497" max="10497" width="17" style="30" bestFit="1" customWidth="1"/>
    <col min="10498" max="10498" width="15.7109375" style="30" bestFit="1" customWidth="1"/>
    <col min="10499" max="10499" width="15" style="30" customWidth="1"/>
    <col min="10500" max="10500" width="13.140625" style="30" customWidth="1"/>
    <col min="10501" max="10501" width="15" style="30" customWidth="1"/>
    <col min="10502" max="10502" width="20.42578125" style="30" customWidth="1"/>
    <col min="10503" max="10503" width="4.42578125" style="30" customWidth="1"/>
    <col min="10504" max="10504" width="0" style="30" hidden="1" customWidth="1"/>
    <col min="10505" max="10743" width="9.140625" style="30"/>
    <col min="10744" max="10744" width="0.7109375" style="30" customWidth="1"/>
    <col min="10745" max="10745" width="8" style="30" customWidth="1"/>
    <col min="10746" max="10746" width="36.140625" style="30" customWidth="1"/>
    <col min="10747" max="10750" width="0" style="30" hidden="1" customWidth="1"/>
    <col min="10751" max="10751" width="12.85546875" style="30" customWidth="1"/>
    <col min="10752" max="10752" width="17.140625" style="30" customWidth="1"/>
    <col min="10753" max="10753" width="17" style="30" bestFit="1" customWidth="1"/>
    <col min="10754" max="10754" width="15.7109375" style="30" bestFit="1" customWidth="1"/>
    <col min="10755" max="10755" width="15" style="30" customWidth="1"/>
    <col min="10756" max="10756" width="13.140625" style="30" customWidth="1"/>
    <col min="10757" max="10757" width="15" style="30" customWidth="1"/>
    <col min="10758" max="10758" width="20.42578125" style="30" customWidth="1"/>
    <col min="10759" max="10759" width="4.42578125" style="30" customWidth="1"/>
    <col min="10760" max="10760" width="0" style="30" hidden="1" customWidth="1"/>
    <col min="10761" max="10999" width="9.140625" style="30"/>
    <col min="11000" max="11000" width="0.7109375" style="30" customWidth="1"/>
    <col min="11001" max="11001" width="8" style="30" customWidth="1"/>
    <col min="11002" max="11002" width="36.140625" style="30" customWidth="1"/>
    <col min="11003" max="11006" width="0" style="30" hidden="1" customWidth="1"/>
    <col min="11007" max="11007" width="12.85546875" style="30" customWidth="1"/>
    <col min="11008" max="11008" width="17.140625" style="30" customWidth="1"/>
    <col min="11009" max="11009" width="17" style="30" bestFit="1" customWidth="1"/>
    <col min="11010" max="11010" width="15.7109375" style="30" bestFit="1" customWidth="1"/>
    <col min="11011" max="11011" width="15" style="30" customWidth="1"/>
    <col min="11012" max="11012" width="13.140625" style="30" customWidth="1"/>
    <col min="11013" max="11013" width="15" style="30" customWidth="1"/>
    <col min="11014" max="11014" width="20.42578125" style="30" customWidth="1"/>
    <col min="11015" max="11015" width="4.42578125" style="30" customWidth="1"/>
    <col min="11016" max="11016" width="0" style="30" hidden="1" customWidth="1"/>
    <col min="11017" max="11255" width="9.140625" style="30"/>
    <col min="11256" max="11256" width="0.7109375" style="30" customWidth="1"/>
    <col min="11257" max="11257" width="8" style="30" customWidth="1"/>
    <col min="11258" max="11258" width="36.140625" style="30" customWidth="1"/>
    <col min="11259" max="11262" width="0" style="30" hidden="1" customWidth="1"/>
    <col min="11263" max="11263" width="12.85546875" style="30" customWidth="1"/>
    <col min="11264" max="11264" width="17.140625" style="30" customWidth="1"/>
    <col min="11265" max="11265" width="17" style="30" bestFit="1" customWidth="1"/>
    <col min="11266" max="11266" width="15.7109375" style="30" bestFit="1" customWidth="1"/>
    <col min="11267" max="11267" width="15" style="30" customWidth="1"/>
    <col min="11268" max="11268" width="13.140625" style="30" customWidth="1"/>
    <col min="11269" max="11269" width="15" style="30" customWidth="1"/>
    <col min="11270" max="11270" width="20.42578125" style="30" customWidth="1"/>
    <col min="11271" max="11271" width="4.42578125" style="30" customWidth="1"/>
    <col min="11272" max="11272" width="0" style="30" hidden="1" customWidth="1"/>
    <col min="11273" max="11511" width="9.140625" style="30"/>
    <col min="11512" max="11512" width="0.7109375" style="30" customWidth="1"/>
    <col min="11513" max="11513" width="8" style="30" customWidth="1"/>
    <col min="11514" max="11514" width="36.140625" style="30" customWidth="1"/>
    <col min="11515" max="11518" width="0" style="30" hidden="1" customWidth="1"/>
    <col min="11519" max="11519" width="12.85546875" style="30" customWidth="1"/>
    <col min="11520" max="11520" width="17.140625" style="30" customWidth="1"/>
    <col min="11521" max="11521" width="17" style="30" bestFit="1" customWidth="1"/>
    <col min="11522" max="11522" width="15.7109375" style="30" bestFit="1" customWidth="1"/>
    <col min="11523" max="11523" width="15" style="30" customWidth="1"/>
    <col min="11524" max="11524" width="13.140625" style="30" customWidth="1"/>
    <col min="11525" max="11525" width="15" style="30" customWidth="1"/>
    <col min="11526" max="11526" width="20.42578125" style="30" customWidth="1"/>
    <col min="11527" max="11527" width="4.42578125" style="30" customWidth="1"/>
    <col min="11528" max="11528" width="0" style="30" hidden="1" customWidth="1"/>
    <col min="11529" max="11767" width="9.140625" style="30"/>
    <col min="11768" max="11768" width="0.7109375" style="30" customWidth="1"/>
    <col min="11769" max="11769" width="8" style="30" customWidth="1"/>
    <col min="11770" max="11770" width="36.140625" style="30" customWidth="1"/>
    <col min="11771" max="11774" width="0" style="30" hidden="1" customWidth="1"/>
    <col min="11775" max="11775" width="12.85546875" style="30" customWidth="1"/>
    <col min="11776" max="11776" width="17.140625" style="30" customWidth="1"/>
    <col min="11777" max="11777" width="17" style="30" bestFit="1" customWidth="1"/>
    <col min="11778" max="11778" width="15.7109375" style="30" bestFit="1" customWidth="1"/>
    <col min="11779" max="11779" width="15" style="30" customWidth="1"/>
    <col min="11780" max="11780" width="13.140625" style="30" customWidth="1"/>
    <col min="11781" max="11781" width="15" style="30" customWidth="1"/>
    <col min="11782" max="11782" width="20.42578125" style="30" customWidth="1"/>
    <col min="11783" max="11783" width="4.42578125" style="30" customWidth="1"/>
    <col min="11784" max="11784" width="0" style="30" hidden="1" customWidth="1"/>
    <col min="11785" max="12023" width="9.140625" style="30"/>
    <col min="12024" max="12024" width="0.7109375" style="30" customWidth="1"/>
    <col min="12025" max="12025" width="8" style="30" customWidth="1"/>
    <col min="12026" max="12026" width="36.140625" style="30" customWidth="1"/>
    <col min="12027" max="12030" width="0" style="30" hidden="1" customWidth="1"/>
    <col min="12031" max="12031" width="12.85546875" style="30" customWidth="1"/>
    <col min="12032" max="12032" width="17.140625" style="30" customWidth="1"/>
    <col min="12033" max="12033" width="17" style="30" bestFit="1" customWidth="1"/>
    <col min="12034" max="12034" width="15.7109375" style="30" bestFit="1" customWidth="1"/>
    <col min="12035" max="12035" width="15" style="30" customWidth="1"/>
    <col min="12036" max="12036" width="13.140625" style="30" customWidth="1"/>
    <col min="12037" max="12037" width="15" style="30" customWidth="1"/>
    <col min="12038" max="12038" width="20.42578125" style="30" customWidth="1"/>
    <col min="12039" max="12039" width="4.42578125" style="30" customWidth="1"/>
    <col min="12040" max="12040" width="0" style="30" hidden="1" customWidth="1"/>
    <col min="12041" max="12279" width="9.140625" style="30"/>
    <col min="12280" max="12280" width="0.7109375" style="30" customWidth="1"/>
    <col min="12281" max="12281" width="8" style="30" customWidth="1"/>
    <col min="12282" max="12282" width="36.140625" style="30" customWidth="1"/>
    <col min="12283" max="12286" width="0" style="30" hidden="1" customWidth="1"/>
    <col min="12287" max="12287" width="12.85546875" style="30" customWidth="1"/>
    <col min="12288" max="12288" width="17.140625" style="30" customWidth="1"/>
    <col min="12289" max="12289" width="17" style="30" bestFit="1" customWidth="1"/>
    <col min="12290" max="12290" width="15.7109375" style="30" bestFit="1" customWidth="1"/>
    <col min="12291" max="12291" width="15" style="30" customWidth="1"/>
    <col min="12292" max="12292" width="13.140625" style="30" customWidth="1"/>
    <col min="12293" max="12293" width="15" style="30" customWidth="1"/>
    <col min="12294" max="12294" width="20.42578125" style="30" customWidth="1"/>
    <col min="12295" max="12295" width="4.42578125" style="30" customWidth="1"/>
    <col min="12296" max="12296" width="0" style="30" hidden="1" customWidth="1"/>
    <col min="12297" max="12535" width="9.140625" style="30"/>
    <col min="12536" max="12536" width="0.7109375" style="30" customWidth="1"/>
    <col min="12537" max="12537" width="8" style="30" customWidth="1"/>
    <col min="12538" max="12538" width="36.140625" style="30" customWidth="1"/>
    <col min="12539" max="12542" width="0" style="30" hidden="1" customWidth="1"/>
    <col min="12543" max="12543" width="12.85546875" style="30" customWidth="1"/>
    <col min="12544" max="12544" width="17.140625" style="30" customWidth="1"/>
    <col min="12545" max="12545" width="17" style="30" bestFit="1" customWidth="1"/>
    <col min="12546" max="12546" width="15.7109375" style="30" bestFit="1" customWidth="1"/>
    <col min="12547" max="12547" width="15" style="30" customWidth="1"/>
    <col min="12548" max="12548" width="13.140625" style="30" customWidth="1"/>
    <col min="12549" max="12549" width="15" style="30" customWidth="1"/>
    <col min="12550" max="12550" width="20.42578125" style="30" customWidth="1"/>
    <col min="12551" max="12551" width="4.42578125" style="30" customWidth="1"/>
    <col min="12552" max="12552" width="0" style="30" hidden="1" customWidth="1"/>
    <col min="12553" max="12791" width="9.140625" style="30"/>
    <col min="12792" max="12792" width="0.7109375" style="30" customWidth="1"/>
    <col min="12793" max="12793" width="8" style="30" customWidth="1"/>
    <col min="12794" max="12794" width="36.140625" style="30" customWidth="1"/>
    <col min="12795" max="12798" width="0" style="30" hidden="1" customWidth="1"/>
    <col min="12799" max="12799" width="12.85546875" style="30" customWidth="1"/>
    <col min="12800" max="12800" width="17.140625" style="30" customWidth="1"/>
    <col min="12801" max="12801" width="17" style="30" bestFit="1" customWidth="1"/>
    <col min="12802" max="12802" width="15.7109375" style="30" bestFit="1" customWidth="1"/>
    <col min="12803" max="12803" width="15" style="30" customWidth="1"/>
    <col min="12804" max="12804" width="13.140625" style="30" customWidth="1"/>
    <col min="12805" max="12805" width="15" style="30" customWidth="1"/>
    <col min="12806" max="12806" width="20.42578125" style="30" customWidth="1"/>
    <col min="12807" max="12807" width="4.42578125" style="30" customWidth="1"/>
    <col min="12808" max="12808" width="0" style="30" hidden="1" customWidth="1"/>
    <col min="12809" max="13047" width="9.140625" style="30"/>
    <col min="13048" max="13048" width="0.7109375" style="30" customWidth="1"/>
    <col min="13049" max="13049" width="8" style="30" customWidth="1"/>
    <col min="13050" max="13050" width="36.140625" style="30" customWidth="1"/>
    <col min="13051" max="13054" width="0" style="30" hidden="1" customWidth="1"/>
    <col min="13055" max="13055" width="12.85546875" style="30" customWidth="1"/>
    <col min="13056" max="13056" width="17.140625" style="30" customWidth="1"/>
    <col min="13057" max="13057" width="17" style="30" bestFit="1" customWidth="1"/>
    <col min="13058" max="13058" width="15.7109375" style="30" bestFit="1" customWidth="1"/>
    <col min="13059" max="13059" width="15" style="30" customWidth="1"/>
    <col min="13060" max="13060" width="13.140625" style="30" customWidth="1"/>
    <col min="13061" max="13061" width="15" style="30" customWidth="1"/>
    <col min="13062" max="13062" width="20.42578125" style="30" customWidth="1"/>
    <col min="13063" max="13063" width="4.42578125" style="30" customWidth="1"/>
    <col min="13064" max="13064" width="0" style="30" hidden="1" customWidth="1"/>
    <col min="13065" max="13303" width="9.140625" style="30"/>
    <col min="13304" max="13304" width="0.7109375" style="30" customWidth="1"/>
    <col min="13305" max="13305" width="8" style="30" customWidth="1"/>
    <col min="13306" max="13306" width="36.140625" style="30" customWidth="1"/>
    <col min="13307" max="13310" width="0" style="30" hidden="1" customWidth="1"/>
    <col min="13311" max="13311" width="12.85546875" style="30" customWidth="1"/>
    <col min="13312" max="13312" width="17.140625" style="30" customWidth="1"/>
    <col min="13313" max="13313" width="17" style="30" bestFit="1" customWidth="1"/>
    <col min="13314" max="13314" width="15.7109375" style="30" bestFit="1" customWidth="1"/>
    <col min="13315" max="13315" width="15" style="30" customWidth="1"/>
    <col min="13316" max="13316" width="13.140625" style="30" customWidth="1"/>
    <col min="13317" max="13317" width="15" style="30" customWidth="1"/>
    <col min="13318" max="13318" width="20.42578125" style="30" customWidth="1"/>
    <col min="13319" max="13319" width="4.42578125" style="30" customWidth="1"/>
    <col min="13320" max="13320" width="0" style="30" hidden="1" customWidth="1"/>
    <col min="13321" max="13559" width="9.140625" style="30"/>
    <col min="13560" max="13560" width="0.7109375" style="30" customWidth="1"/>
    <col min="13561" max="13561" width="8" style="30" customWidth="1"/>
    <col min="13562" max="13562" width="36.140625" style="30" customWidth="1"/>
    <col min="13563" max="13566" width="0" style="30" hidden="1" customWidth="1"/>
    <col min="13567" max="13567" width="12.85546875" style="30" customWidth="1"/>
    <col min="13568" max="13568" width="17.140625" style="30" customWidth="1"/>
    <col min="13569" max="13569" width="17" style="30" bestFit="1" customWidth="1"/>
    <col min="13570" max="13570" width="15.7109375" style="30" bestFit="1" customWidth="1"/>
    <col min="13571" max="13571" width="15" style="30" customWidth="1"/>
    <col min="13572" max="13572" width="13.140625" style="30" customWidth="1"/>
    <col min="13573" max="13573" width="15" style="30" customWidth="1"/>
    <col min="13574" max="13574" width="20.42578125" style="30" customWidth="1"/>
    <col min="13575" max="13575" width="4.42578125" style="30" customWidth="1"/>
    <col min="13576" max="13576" width="0" style="30" hidden="1" customWidth="1"/>
    <col min="13577" max="13815" width="9.140625" style="30"/>
    <col min="13816" max="13816" width="0.7109375" style="30" customWidth="1"/>
    <col min="13817" max="13817" width="8" style="30" customWidth="1"/>
    <col min="13818" max="13818" width="36.140625" style="30" customWidth="1"/>
    <col min="13819" max="13822" width="0" style="30" hidden="1" customWidth="1"/>
    <col min="13823" max="13823" width="12.85546875" style="30" customWidth="1"/>
    <col min="13824" max="13824" width="17.140625" style="30" customWidth="1"/>
    <col min="13825" max="13825" width="17" style="30" bestFit="1" customWidth="1"/>
    <col min="13826" max="13826" width="15.7109375" style="30" bestFit="1" customWidth="1"/>
    <col min="13827" max="13827" width="15" style="30" customWidth="1"/>
    <col min="13828" max="13828" width="13.140625" style="30" customWidth="1"/>
    <col min="13829" max="13829" width="15" style="30" customWidth="1"/>
    <col min="13830" max="13830" width="20.42578125" style="30" customWidth="1"/>
    <col min="13831" max="13831" width="4.42578125" style="30" customWidth="1"/>
    <col min="13832" max="13832" width="0" style="30" hidden="1" customWidth="1"/>
    <col min="13833" max="14071" width="9.140625" style="30"/>
    <col min="14072" max="14072" width="0.7109375" style="30" customWidth="1"/>
    <col min="14073" max="14073" width="8" style="30" customWidth="1"/>
    <col min="14074" max="14074" width="36.140625" style="30" customWidth="1"/>
    <col min="14075" max="14078" width="0" style="30" hidden="1" customWidth="1"/>
    <col min="14079" max="14079" width="12.85546875" style="30" customWidth="1"/>
    <col min="14080" max="14080" width="17.140625" style="30" customWidth="1"/>
    <col min="14081" max="14081" width="17" style="30" bestFit="1" customWidth="1"/>
    <col min="14082" max="14082" width="15.7109375" style="30" bestFit="1" customWidth="1"/>
    <col min="14083" max="14083" width="15" style="30" customWidth="1"/>
    <col min="14084" max="14084" width="13.140625" style="30" customWidth="1"/>
    <col min="14085" max="14085" width="15" style="30" customWidth="1"/>
    <col min="14086" max="14086" width="20.42578125" style="30" customWidth="1"/>
    <col min="14087" max="14087" width="4.42578125" style="30" customWidth="1"/>
    <col min="14088" max="14088" width="0" style="30" hidden="1" customWidth="1"/>
    <col min="14089" max="14327" width="9.140625" style="30"/>
    <col min="14328" max="14328" width="0.7109375" style="30" customWidth="1"/>
    <col min="14329" max="14329" width="8" style="30" customWidth="1"/>
    <col min="14330" max="14330" width="36.140625" style="30" customWidth="1"/>
    <col min="14331" max="14334" width="0" style="30" hidden="1" customWidth="1"/>
    <col min="14335" max="14335" width="12.85546875" style="30" customWidth="1"/>
    <col min="14336" max="14336" width="17.140625" style="30" customWidth="1"/>
    <col min="14337" max="14337" width="17" style="30" bestFit="1" customWidth="1"/>
    <col min="14338" max="14338" width="15.7109375" style="30" bestFit="1" customWidth="1"/>
    <col min="14339" max="14339" width="15" style="30" customWidth="1"/>
    <col min="14340" max="14340" width="13.140625" style="30" customWidth="1"/>
    <col min="14341" max="14341" width="15" style="30" customWidth="1"/>
    <col min="14342" max="14342" width="20.42578125" style="30" customWidth="1"/>
    <col min="14343" max="14343" width="4.42578125" style="30" customWidth="1"/>
    <col min="14344" max="14344" width="0" style="30" hidden="1" customWidth="1"/>
    <col min="14345" max="14583" width="9.140625" style="30"/>
    <col min="14584" max="14584" width="0.7109375" style="30" customWidth="1"/>
    <col min="14585" max="14585" width="8" style="30" customWidth="1"/>
    <col min="14586" max="14586" width="36.140625" style="30" customWidth="1"/>
    <col min="14587" max="14590" width="0" style="30" hidden="1" customWidth="1"/>
    <col min="14591" max="14591" width="12.85546875" style="30" customWidth="1"/>
    <col min="14592" max="14592" width="17.140625" style="30" customWidth="1"/>
    <col min="14593" max="14593" width="17" style="30" bestFit="1" customWidth="1"/>
    <col min="14594" max="14594" width="15.7109375" style="30" bestFit="1" customWidth="1"/>
    <col min="14595" max="14595" width="15" style="30" customWidth="1"/>
    <col min="14596" max="14596" width="13.140625" style="30" customWidth="1"/>
    <col min="14597" max="14597" width="15" style="30" customWidth="1"/>
    <col min="14598" max="14598" width="20.42578125" style="30" customWidth="1"/>
    <col min="14599" max="14599" width="4.42578125" style="30" customWidth="1"/>
    <col min="14600" max="14600" width="0" style="30" hidden="1" customWidth="1"/>
    <col min="14601" max="14839" width="9.140625" style="30"/>
    <col min="14840" max="14840" width="0.7109375" style="30" customWidth="1"/>
    <col min="14841" max="14841" width="8" style="30" customWidth="1"/>
    <col min="14842" max="14842" width="36.140625" style="30" customWidth="1"/>
    <col min="14843" max="14846" width="0" style="30" hidden="1" customWidth="1"/>
    <col min="14847" max="14847" width="12.85546875" style="30" customWidth="1"/>
    <col min="14848" max="14848" width="17.140625" style="30" customWidth="1"/>
    <col min="14849" max="14849" width="17" style="30" bestFit="1" customWidth="1"/>
    <col min="14850" max="14850" width="15.7109375" style="30" bestFit="1" customWidth="1"/>
    <col min="14851" max="14851" width="15" style="30" customWidth="1"/>
    <col min="14852" max="14852" width="13.140625" style="30" customWidth="1"/>
    <col min="14853" max="14853" width="15" style="30" customWidth="1"/>
    <col min="14854" max="14854" width="20.42578125" style="30" customWidth="1"/>
    <col min="14855" max="14855" width="4.42578125" style="30" customWidth="1"/>
    <col min="14856" max="14856" width="0" style="30" hidden="1" customWidth="1"/>
    <col min="14857" max="15095" width="9.140625" style="30"/>
    <col min="15096" max="15096" width="0.7109375" style="30" customWidth="1"/>
    <col min="15097" max="15097" width="8" style="30" customWidth="1"/>
    <col min="15098" max="15098" width="36.140625" style="30" customWidth="1"/>
    <col min="15099" max="15102" width="0" style="30" hidden="1" customWidth="1"/>
    <col min="15103" max="15103" width="12.85546875" style="30" customWidth="1"/>
    <col min="15104" max="15104" width="17.140625" style="30" customWidth="1"/>
    <col min="15105" max="15105" width="17" style="30" bestFit="1" customWidth="1"/>
    <col min="15106" max="15106" width="15.7109375" style="30" bestFit="1" customWidth="1"/>
    <col min="15107" max="15107" width="15" style="30" customWidth="1"/>
    <col min="15108" max="15108" width="13.140625" style="30" customWidth="1"/>
    <col min="15109" max="15109" width="15" style="30" customWidth="1"/>
    <col min="15110" max="15110" width="20.42578125" style="30" customWidth="1"/>
    <col min="15111" max="15111" width="4.42578125" style="30" customWidth="1"/>
    <col min="15112" max="15112" width="0" style="30" hidden="1" customWidth="1"/>
    <col min="15113" max="15351" width="9.140625" style="30"/>
    <col min="15352" max="15352" width="0.7109375" style="30" customWidth="1"/>
    <col min="15353" max="15353" width="8" style="30" customWidth="1"/>
    <col min="15354" max="15354" width="36.140625" style="30" customWidth="1"/>
    <col min="15355" max="15358" width="0" style="30" hidden="1" customWidth="1"/>
    <col min="15359" max="15359" width="12.85546875" style="30" customWidth="1"/>
    <col min="15360" max="15360" width="17.140625" style="30" customWidth="1"/>
    <col min="15361" max="15361" width="17" style="30" bestFit="1" customWidth="1"/>
    <col min="15362" max="15362" width="15.7109375" style="30" bestFit="1" customWidth="1"/>
    <col min="15363" max="15363" width="15" style="30" customWidth="1"/>
    <col min="15364" max="15364" width="13.140625" style="30" customWidth="1"/>
    <col min="15365" max="15365" width="15" style="30" customWidth="1"/>
    <col min="15366" max="15366" width="20.42578125" style="30" customWidth="1"/>
    <col min="15367" max="15367" width="4.42578125" style="30" customWidth="1"/>
    <col min="15368" max="15368" width="0" style="30" hidden="1" customWidth="1"/>
    <col min="15369" max="15607" width="9.140625" style="30"/>
    <col min="15608" max="15608" width="0.7109375" style="30" customWidth="1"/>
    <col min="15609" max="15609" width="8" style="30" customWidth="1"/>
    <col min="15610" max="15610" width="36.140625" style="30" customWidth="1"/>
    <col min="15611" max="15614" width="0" style="30" hidden="1" customWidth="1"/>
    <col min="15615" max="15615" width="12.85546875" style="30" customWidth="1"/>
    <col min="15616" max="15616" width="17.140625" style="30" customWidth="1"/>
    <col min="15617" max="15617" width="17" style="30" bestFit="1" customWidth="1"/>
    <col min="15618" max="15618" width="15.7109375" style="30" bestFit="1" customWidth="1"/>
    <col min="15619" max="15619" width="15" style="30" customWidth="1"/>
    <col min="15620" max="15620" width="13.140625" style="30" customWidth="1"/>
    <col min="15621" max="15621" width="15" style="30" customWidth="1"/>
    <col min="15622" max="15622" width="20.42578125" style="30" customWidth="1"/>
    <col min="15623" max="15623" width="4.42578125" style="30" customWidth="1"/>
    <col min="15624" max="15624" width="0" style="30" hidden="1" customWidth="1"/>
    <col min="15625" max="15863" width="9.140625" style="30"/>
    <col min="15864" max="15864" width="0.7109375" style="30" customWidth="1"/>
    <col min="15865" max="15865" width="8" style="30" customWidth="1"/>
    <col min="15866" max="15866" width="36.140625" style="30" customWidth="1"/>
    <col min="15867" max="15870" width="0" style="30" hidden="1" customWidth="1"/>
    <col min="15871" max="15871" width="12.85546875" style="30" customWidth="1"/>
    <col min="15872" max="15872" width="17.140625" style="30" customWidth="1"/>
    <col min="15873" max="15873" width="17" style="30" bestFit="1" customWidth="1"/>
    <col min="15874" max="15874" width="15.7109375" style="30" bestFit="1" customWidth="1"/>
    <col min="15875" max="15875" width="15" style="30" customWidth="1"/>
    <col min="15876" max="15876" width="13.140625" style="30" customWidth="1"/>
    <col min="15877" max="15877" width="15" style="30" customWidth="1"/>
    <col min="15878" max="15878" width="20.42578125" style="30" customWidth="1"/>
    <col min="15879" max="15879" width="4.42578125" style="30" customWidth="1"/>
    <col min="15880" max="15880" width="0" style="30" hidden="1" customWidth="1"/>
    <col min="15881" max="16119" width="9.140625" style="30"/>
    <col min="16120" max="16120" width="0.7109375" style="30" customWidth="1"/>
    <col min="16121" max="16121" width="8" style="30" customWidth="1"/>
    <col min="16122" max="16122" width="36.140625" style="30" customWidth="1"/>
    <col min="16123" max="16126" width="0" style="30" hidden="1" customWidth="1"/>
    <col min="16127" max="16127" width="12.85546875" style="30" customWidth="1"/>
    <col min="16128" max="16128" width="17.140625" style="30" customWidth="1"/>
    <col min="16129" max="16129" width="17" style="30" bestFit="1" customWidth="1"/>
    <col min="16130" max="16130" width="15.7109375" style="30" bestFit="1" customWidth="1"/>
    <col min="16131" max="16131" width="15" style="30" customWidth="1"/>
    <col min="16132" max="16132" width="13.140625" style="30" customWidth="1"/>
    <col min="16133" max="16133" width="15" style="30" customWidth="1"/>
    <col min="16134" max="16134" width="20.42578125" style="30" customWidth="1"/>
    <col min="16135" max="16135" width="4.42578125" style="30" customWidth="1"/>
    <col min="16136" max="16136" width="0" style="30" hidden="1" customWidth="1"/>
    <col min="16137" max="16362" width="9.140625" style="30"/>
    <col min="16363" max="16363" width="9.140625" style="30" customWidth="1"/>
    <col min="16364" max="16384" width="9.140625" style="30"/>
  </cols>
  <sheetData>
    <row r="1" spans="1:15" ht="45">
      <c r="I1" s="35"/>
      <c r="J1" s="35"/>
      <c r="K1" s="35"/>
    </row>
    <row r="2" spans="1:15" ht="35.25" customHeight="1">
      <c r="A2" s="36"/>
      <c r="B2" s="35"/>
      <c r="C2" s="35"/>
      <c r="D2" s="35"/>
      <c r="E2" s="35"/>
      <c r="F2" s="35"/>
      <c r="G2" s="37"/>
      <c r="H2" s="35"/>
      <c r="I2" s="38"/>
      <c r="J2" s="38"/>
      <c r="K2" s="38"/>
      <c r="L2" s="35"/>
      <c r="M2" s="35"/>
      <c r="N2" s="35"/>
      <c r="O2" s="35"/>
    </row>
    <row r="3" spans="1:15" ht="63.75" customHeight="1">
      <c r="A3" s="36"/>
      <c r="B3" s="39"/>
      <c r="C3" s="38"/>
      <c r="D3" s="38"/>
      <c r="E3" s="38"/>
      <c r="F3" s="38"/>
      <c r="G3" s="40"/>
      <c r="H3" s="38"/>
      <c r="I3" s="38"/>
      <c r="J3" s="38"/>
      <c r="K3" s="38"/>
      <c r="L3" s="38"/>
      <c r="M3" s="38"/>
      <c r="N3" s="38"/>
      <c r="O3" s="38"/>
    </row>
    <row r="4" spans="1:15" ht="27" thickBot="1">
      <c r="A4" s="36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50.75" thickTop="1">
      <c r="A5" s="36"/>
      <c r="B5" s="41" t="s">
        <v>150</v>
      </c>
      <c r="C5" s="42" t="s">
        <v>0</v>
      </c>
      <c r="D5" s="42" t="s">
        <v>1</v>
      </c>
      <c r="E5" s="42" t="s">
        <v>2</v>
      </c>
      <c r="F5" s="42" t="s">
        <v>3</v>
      </c>
      <c r="G5" s="42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72" t="s">
        <v>9</v>
      </c>
      <c r="M5" s="73"/>
      <c r="N5" s="74"/>
      <c r="O5" s="2" t="s">
        <v>10</v>
      </c>
    </row>
    <row r="6" spans="1:15" s="43" customFormat="1" ht="48" customHeight="1">
      <c r="B6" s="8"/>
      <c r="C6" s="3"/>
      <c r="D6" s="5"/>
      <c r="E6" s="4"/>
      <c r="F6" s="4"/>
      <c r="G6" s="44"/>
      <c r="H6" s="6"/>
      <c r="I6" s="6"/>
      <c r="J6" s="6"/>
      <c r="K6" s="7"/>
      <c r="L6" s="8">
        <v>2013</v>
      </c>
      <c r="M6" s="8">
        <v>2014</v>
      </c>
      <c r="N6" s="8">
        <v>2015</v>
      </c>
      <c r="O6" s="8"/>
    </row>
    <row r="7" spans="1:15" ht="141">
      <c r="A7" s="36"/>
      <c r="B7" s="45">
        <v>1</v>
      </c>
      <c r="C7" s="9" t="s">
        <v>11</v>
      </c>
      <c r="D7" s="10" t="s">
        <v>12</v>
      </c>
      <c r="E7" s="11">
        <v>0.1923</v>
      </c>
      <c r="F7" s="12" t="s">
        <v>13</v>
      </c>
      <c r="G7" s="46">
        <v>2019</v>
      </c>
      <c r="H7" s="13">
        <v>260000</v>
      </c>
      <c r="I7" s="14">
        <v>0</v>
      </c>
      <c r="J7" s="14" t="s">
        <v>14</v>
      </c>
      <c r="K7" s="47" t="s">
        <v>15</v>
      </c>
      <c r="L7" s="48">
        <v>27794</v>
      </c>
      <c r="M7" s="48">
        <v>41181</v>
      </c>
      <c r="N7" s="48">
        <v>41583</v>
      </c>
      <c r="O7" s="15" t="s">
        <v>16</v>
      </c>
    </row>
    <row r="8" spans="1:15" ht="111">
      <c r="A8" s="36"/>
      <c r="B8" s="45">
        <v>3</v>
      </c>
      <c r="C8" s="9" t="s">
        <v>17</v>
      </c>
      <c r="D8" s="10" t="s">
        <v>18</v>
      </c>
      <c r="E8" s="11">
        <v>0.2485</v>
      </c>
      <c r="F8" s="12" t="s">
        <v>13</v>
      </c>
      <c r="G8" s="46">
        <v>2020</v>
      </c>
      <c r="H8" s="13">
        <v>3079317</v>
      </c>
      <c r="I8" s="14">
        <v>0</v>
      </c>
      <c r="J8" s="14">
        <v>0</v>
      </c>
      <c r="K8" s="49" t="s">
        <v>19</v>
      </c>
      <c r="L8" s="48" t="s">
        <v>20</v>
      </c>
      <c r="M8" s="50">
        <v>-278200</v>
      </c>
      <c r="N8" s="50">
        <v>-605528</v>
      </c>
      <c r="O8" s="15" t="s">
        <v>21</v>
      </c>
    </row>
    <row r="9" spans="1:15" s="55" customFormat="1" ht="211.15" customHeight="1">
      <c r="A9" s="51"/>
      <c r="B9" s="52">
        <f t="shared" ref="B9" si="0">+B8+1</f>
        <v>4</v>
      </c>
      <c r="C9" s="16" t="s">
        <v>22</v>
      </c>
      <c r="D9" s="17" t="s">
        <v>23</v>
      </c>
      <c r="E9" s="18">
        <v>0.2485</v>
      </c>
      <c r="F9" s="19" t="s">
        <v>13</v>
      </c>
      <c r="G9" s="53">
        <v>2020</v>
      </c>
      <c r="H9" s="20">
        <v>26823480</v>
      </c>
      <c r="I9" s="21">
        <v>0</v>
      </c>
      <c r="J9" s="21">
        <v>0</v>
      </c>
      <c r="K9" s="49" t="s">
        <v>24</v>
      </c>
      <c r="L9" s="54">
        <v>-59733</v>
      </c>
      <c r="M9" s="54">
        <v>-419359</v>
      </c>
      <c r="N9" s="54">
        <v>-578115</v>
      </c>
      <c r="O9" s="22" t="s">
        <v>25</v>
      </c>
    </row>
    <row r="10" spans="1:15" ht="83.25">
      <c r="A10" s="36"/>
      <c r="B10" s="45" t="e">
        <f>+#REF!+1</f>
        <v>#REF!</v>
      </c>
      <c r="C10" s="9" t="s">
        <v>26</v>
      </c>
      <c r="D10" s="10" t="s">
        <v>27</v>
      </c>
      <c r="E10" s="11">
        <v>0.125</v>
      </c>
      <c r="F10" s="12" t="s">
        <v>13</v>
      </c>
      <c r="G10" s="46">
        <v>2019</v>
      </c>
      <c r="H10" s="13">
        <v>400000</v>
      </c>
      <c r="I10" s="14">
        <v>0</v>
      </c>
      <c r="J10" s="14" t="s">
        <v>14</v>
      </c>
      <c r="K10" s="47" t="s">
        <v>28</v>
      </c>
      <c r="L10" s="48" t="s">
        <v>20</v>
      </c>
      <c r="M10" s="48">
        <v>128363</v>
      </c>
      <c r="N10" s="48">
        <v>130097</v>
      </c>
      <c r="O10" s="15" t="s">
        <v>29</v>
      </c>
    </row>
    <row r="11" spans="1:15" ht="83.25">
      <c r="A11" s="36"/>
      <c r="B11" s="45" t="e">
        <f>+#REF!+1</f>
        <v>#REF!</v>
      </c>
      <c r="C11" s="9" t="s">
        <v>30</v>
      </c>
      <c r="D11" s="10" t="s">
        <v>31</v>
      </c>
      <c r="E11" s="11">
        <v>0.15</v>
      </c>
      <c r="F11" s="12" t="s">
        <v>13</v>
      </c>
      <c r="G11" s="46">
        <v>2019</v>
      </c>
      <c r="H11" s="13">
        <v>15000</v>
      </c>
      <c r="I11" s="14">
        <v>0</v>
      </c>
      <c r="J11" s="14">
        <v>0</v>
      </c>
      <c r="K11" s="47" t="s">
        <v>32</v>
      </c>
      <c r="L11" s="50">
        <v>-9307</v>
      </c>
      <c r="M11" s="50">
        <v>-69527</v>
      </c>
      <c r="N11" s="50">
        <v>-6936</v>
      </c>
      <c r="O11" s="15" t="s">
        <v>33</v>
      </c>
    </row>
    <row r="12" spans="1:15" ht="105.75">
      <c r="A12" s="36"/>
      <c r="B12" s="45">
        <v>14</v>
      </c>
      <c r="C12" s="9" t="s">
        <v>34</v>
      </c>
      <c r="D12" s="10" t="s">
        <v>35</v>
      </c>
      <c r="E12" s="11">
        <v>0.2</v>
      </c>
      <c r="F12" s="12" t="s">
        <v>13</v>
      </c>
      <c r="G12" s="46">
        <v>2019</v>
      </c>
      <c r="H12" s="13">
        <v>16667</v>
      </c>
      <c r="I12" s="14">
        <v>0</v>
      </c>
      <c r="J12" s="14">
        <v>0</v>
      </c>
      <c r="K12" s="47" t="s">
        <v>36</v>
      </c>
      <c r="L12" s="50">
        <v>-4249</v>
      </c>
      <c r="M12" s="50">
        <v>-32377</v>
      </c>
      <c r="N12" s="50">
        <v>-31075</v>
      </c>
      <c r="O12" s="15" t="s">
        <v>37</v>
      </c>
    </row>
    <row r="13" spans="1:15" ht="105.75">
      <c r="A13" s="36"/>
      <c r="B13" s="45">
        <v>17</v>
      </c>
      <c r="C13" s="9" t="s">
        <v>38</v>
      </c>
      <c r="D13" s="10" t="s">
        <v>39</v>
      </c>
      <c r="E13" s="11">
        <v>0.2</v>
      </c>
      <c r="F13" s="12" t="s">
        <v>13</v>
      </c>
      <c r="G13" s="46">
        <v>2019</v>
      </c>
      <c r="H13" s="13">
        <v>61875</v>
      </c>
      <c r="I13" s="14">
        <v>0</v>
      </c>
      <c r="J13" s="14">
        <v>0</v>
      </c>
      <c r="K13" s="47" t="s">
        <v>40</v>
      </c>
      <c r="L13" s="50">
        <v>-14326</v>
      </c>
      <c r="M13" s="50">
        <v>-63283</v>
      </c>
      <c r="N13" s="50">
        <v>-128609</v>
      </c>
      <c r="O13" s="15" t="s">
        <v>41</v>
      </c>
    </row>
    <row r="14" spans="1:15" ht="141">
      <c r="A14" s="36"/>
      <c r="B14" s="45">
        <v>18</v>
      </c>
      <c r="C14" s="9" t="s">
        <v>42</v>
      </c>
      <c r="D14" s="10" t="s">
        <v>43</v>
      </c>
      <c r="E14" s="11">
        <v>0.24959999999999999</v>
      </c>
      <c r="F14" s="12" t="s">
        <v>13</v>
      </c>
      <c r="G14" s="46">
        <v>2019</v>
      </c>
      <c r="H14" s="13">
        <v>620900</v>
      </c>
      <c r="I14" s="14">
        <v>0</v>
      </c>
      <c r="J14" s="14">
        <v>0</v>
      </c>
      <c r="K14" s="47" t="s">
        <v>44</v>
      </c>
      <c r="L14" s="48">
        <v>4136</v>
      </c>
      <c r="M14" s="50">
        <v>-69840</v>
      </c>
      <c r="N14" s="50">
        <v>-67477</v>
      </c>
      <c r="O14" s="15" t="s">
        <v>45</v>
      </c>
    </row>
    <row r="15" spans="1:15" ht="105.75">
      <c r="A15" s="36"/>
      <c r="B15" s="45">
        <v>20</v>
      </c>
      <c r="C15" s="9" t="s">
        <v>46</v>
      </c>
      <c r="D15" s="10" t="s">
        <v>47</v>
      </c>
      <c r="E15" s="11">
        <v>0.1</v>
      </c>
      <c r="F15" s="12" t="s">
        <v>13</v>
      </c>
      <c r="G15" s="46">
        <v>2019</v>
      </c>
      <c r="H15" s="13">
        <v>51875</v>
      </c>
      <c r="I15" s="14">
        <v>0</v>
      </c>
      <c r="J15" s="14">
        <v>0</v>
      </c>
      <c r="K15" s="47" t="s">
        <v>48</v>
      </c>
      <c r="L15" s="48">
        <v>22259</v>
      </c>
      <c r="M15" s="50">
        <v>-31346</v>
      </c>
      <c r="N15" s="50">
        <v>-539263</v>
      </c>
      <c r="O15" s="15" t="s">
        <v>49</v>
      </c>
    </row>
    <row r="16" spans="1:15" ht="83.25">
      <c r="A16" s="36"/>
      <c r="B16" s="45" t="e">
        <f>+#REF!+1</f>
        <v>#REF!</v>
      </c>
      <c r="C16" s="9" t="s">
        <v>50</v>
      </c>
      <c r="D16" s="10" t="s">
        <v>51</v>
      </c>
      <c r="E16" s="11">
        <v>0.16669999999999999</v>
      </c>
      <c r="F16" s="12" t="s">
        <v>13</v>
      </c>
      <c r="G16" s="46">
        <v>2020</v>
      </c>
      <c r="H16" s="13">
        <v>49816</v>
      </c>
      <c r="I16" s="14">
        <v>0</v>
      </c>
      <c r="J16" s="14">
        <v>0</v>
      </c>
      <c r="K16" s="47" t="s">
        <v>52</v>
      </c>
      <c r="L16" s="50">
        <v>-83685</v>
      </c>
      <c r="M16" s="50">
        <v>-64715</v>
      </c>
      <c r="N16" s="50">
        <v>-244616</v>
      </c>
      <c r="O16" s="15" t="s">
        <v>53</v>
      </c>
    </row>
    <row r="17" spans="1:15" ht="141">
      <c r="A17" s="36"/>
      <c r="B17" s="45" t="e">
        <f t="shared" ref="B17:B18" si="1">+B16+1</f>
        <v>#REF!</v>
      </c>
      <c r="C17" s="9" t="s">
        <v>54</v>
      </c>
      <c r="D17" s="10" t="s">
        <v>55</v>
      </c>
      <c r="E17" s="11">
        <v>0.15</v>
      </c>
      <c r="F17" s="12" t="s">
        <v>13</v>
      </c>
      <c r="G17" s="46">
        <v>2020</v>
      </c>
      <c r="H17" s="13">
        <v>14300</v>
      </c>
      <c r="I17" s="14">
        <v>0</v>
      </c>
      <c r="J17" s="14">
        <v>0</v>
      </c>
      <c r="K17" s="47" t="s">
        <v>56</v>
      </c>
      <c r="L17" s="50" t="s">
        <v>20</v>
      </c>
      <c r="M17" s="50" t="s">
        <v>20</v>
      </c>
      <c r="N17" s="50">
        <v>-122347</v>
      </c>
      <c r="O17" s="15" t="s">
        <v>57</v>
      </c>
    </row>
    <row r="18" spans="1:15" ht="83.25">
      <c r="A18" s="36"/>
      <c r="B18" s="45" t="e">
        <f t="shared" si="1"/>
        <v>#REF!</v>
      </c>
      <c r="C18" s="9" t="s">
        <v>58</v>
      </c>
      <c r="D18" s="10" t="s">
        <v>59</v>
      </c>
      <c r="E18" s="11">
        <v>0.15579999999999999</v>
      </c>
      <c r="F18" s="12" t="s">
        <v>13</v>
      </c>
      <c r="G18" s="46">
        <v>2020</v>
      </c>
      <c r="H18" s="13">
        <v>70875</v>
      </c>
      <c r="I18" s="14">
        <v>0</v>
      </c>
      <c r="J18" s="14">
        <v>0</v>
      </c>
      <c r="K18" s="47" t="s">
        <v>60</v>
      </c>
      <c r="L18" s="48" t="s">
        <v>20</v>
      </c>
      <c r="M18" s="50">
        <v>-41705</v>
      </c>
      <c r="N18" s="50">
        <v>-284583</v>
      </c>
      <c r="O18" s="15" t="s">
        <v>61</v>
      </c>
    </row>
    <row r="19" spans="1:15" ht="83.25">
      <c r="A19" s="36"/>
      <c r="B19" s="45">
        <v>29</v>
      </c>
      <c r="C19" s="9" t="s">
        <v>62</v>
      </c>
      <c r="D19" s="10" t="s">
        <v>63</v>
      </c>
      <c r="E19" s="11">
        <v>0.24579999999999999</v>
      </c>
      <c r="F19" s="12" t="s">
        <v>13</v>
      </c>
      <c r="G19" s="46">
        <v>2020</v>
      </c>
      <c r="H19" s="13">
        <v>21955</v>
      </c>
      <c r="I19" s="14">
        <v>0</v>
      </c>
      <c r="J19" s="14">
        <v>0</v>
      </c>
      <c r="K19" s="47" t="s">
        <v>64</v>
      </c>
      <c r="L19" s="48">
        <v>845</v>
      </c>
      <c r="M19" s="50">
        <v>-46687</v>
      </c>
      <c r="N19" s="50">
        <v>-195502</v>
      </c>
      <c r="O19" s="15" t="s">
        <v>65</v>
      </c>
    </row>
    <row r="20" spans="1:15" ht="141">
      <c r="A20" s="36"/>
      <c r="B20" s="45">
        <v>30</v>
      </c>
      <c r="C20" s="9" t="s">
        <v>66</v>
      </c>
      <c r="D20" s="10" t="s">
        <v>67</v>
      </c>
      <c r="E20" s="11">
        <v>0.24399999999999999</v>
      </c>
      <c r="F20" s="12" t="s">
        <v>13</v>
      </c>
      <c r="G20" s="46">
        <v>2020</v>
      </c>
      <c r="H20" s="13">
        <v>703000</v>
      </c>
      <c r="I20" s="14">
        <v>0</v>
      </c>
      <c r="J20" s="14">
        <v>0</v>
      </c>
      <c r="K20" s="47" t="s">
        <v>68</v>
      </c>
      <c r="L20" s="48">
        <v>1041</v>
      </c>
      <c r="M20" s="50">
        <v>-5610</v>
      </c>
      <c r="N20" s="50">
        <v>-208989</v>
      </c>
      <c r="O20" s="15" t="s">
        <v>69</v>
      </c>
    </row>
    <row r="21" spans="1:15" ht="83.25">
      <c r="A21" s="36"/>
      <c r="B21" s="45">
        <v>31</v>
      </c>
      <c r="C21" s="23" t="s">
        <v>70</v>
      </c>
      <c r="D21" s="10" t="s">
        <v>71</v>
      </c>
      <c r="E21" s="11">
        <v>0.23519999999999999</v>
      </c>
      <c r="F21" s="12" t="s">
        <v>13</v>
      </c>
      <c r="G21" s="46">
        <v>2020</v>
      </c>
      <c r="H21" s="13">
        <v>727000</v>
      </c>
      <c r="I21" s="14">
        <v>0</v>
      </c>
      <c r="J21" s="14">
        <v>0</v>
      </c>
      <c r="K21" s="47" t="s">
        <v>72</v>
      </c>
      <c r="L21" s="48" t="s">
        <v>20</v>
      </c>
      <c r="M21" s="48" t="s">
        <v>20</v>
      </c>
      <c r="N21" s="50">
        <v>-138683</v>
      </c>
      <c r="O21" s="15" t="s">
        <v>73</v>
      </c>
    </row>
    <row r="22" spans="1:15" ht="141">
      <c r="A22" s="36"/>
      <c r="B22" s="45">
        <v>36</v>
      </c>
      <c r="C22" s="9" t="s">
        <v>74</v>
      </c>
      <c r="D22" s="10" t="s">
        <v>75</v>
      </c>
      <c r="E22" s="11">
        <v>0.12479999999999999</v>
      </c>
      <c r="F22" s="12" t="s">
        <v>13</v>
      </c>
      <c r="G22" s="46">
        <v>2020</v>
      </c>
      <c r="H22" s="13">
        <v>17891</v>
      </c>
      <c r="I22" s="14">
        <v>0</v>
      </c>
      <c r="J22" s="14">
        <v>0</v>
      </c>
      <c r="K22" s="47" t="s">
        <v>76</v>
      </c>
      <c r="L22" s="50">
        <v>-24547</v>
      </c>
      <c r="M22" s="50">
        <v>-87110</v>
      </c>
      <c r="N22" s="50">
        <v>-192801</v>
      </c>
      <c r="O22" s="15" t="s">
        <v>77</v>
      </c>
    </row>
    <row r="23" spans="1:15" ht="141">
      <c r="A23" s="36"/>
      <c r="B23" s="56" t="e">
        <f>+#REF!+1</f>
        <v>#REF!</v>
      </c>
      <c r="C23" s="24" t="s">
        <v>78</v>
      </c>
      <c r="D23" s="10" t="s">
        <v>79</v>
      </c>
      <c r="E23" s="11">
        <v>0.23960000000000001</v>
      </c>
      <c r="F23" s="12" t="s">
        <v>13</v>
      </c>
      <c r="G23" s="46">
        <v>2020</v>
      </c>
      <c r="H23" s="13">
        <v>960000</v>
      </c>
      <c r="I23" s="14">
        <v>0</v>
      </c>
      <c r="J23" s="14">
        <v>0</v>
      </c>
      <c r="K23" s="57" t="s">
        <v>80</v>
      </c>
      <c r="L23" s="58" t="s">
        <v>20</v>
      </c>
      <c r="M23" s="58" t="s">
        <v>20</v>
      </c>
      <c r="N23" s="58">
        <v>4854</v>
      </c>
      <c r="O23" s="15" t="s">
        <v>81</v>
      </c>
    </row>
    <row r="24" spans="1:15" ht="141">
      <c r="A24" s="36"/>
      <c r="B24" s="56">
        <v>51</v>
      </c>
      <c r="C24" s="24" t="s">
        <v>82</v>
      </c>
      <c r="D24" s="10" t="s">
        <v>83</v>
      </c>
      <c r="E24" s="11">
        <v>8.5400000000000004E-2</v>
      </c>
      <c r="F24" s="12" t="s">
        <v>13</v>
      </c>
      <c r="G24" s="46">
        <v>2020</v>
      </c>
      <c r="H24" s="13">
        <v>120588.24</v>
      </c>
      <c r="I24" s="14">
        <v>0</v>
      </c>
      <c r="J24" s="14">
        <v>0</v>
      </c>
      <c r="K24" s="57" t="s">
        <v>84</v>
      </c>
      <c r="L24" s="58">
        <v>105312</v>
      </c>
      <c r="M24" s="58">
        <v>120612</v>
      </c>
      <c r="N24" s="58">
        <v>268386</v>
      </c>
      <c r="O24" s="15" t="s">
        <v>85</v>
      </c>
    </row>
    <row r="25" spans="1:15" ht="111">
      <c r="A25" s="36"/>
      <c r="B25" s="56"/>
      <c r="C25" s="24" t="s">
        <v>86</v>
      </c>
      <c r="D25" s="10" t="s">
        <v>87</v>
      </c>
      <c r="E25" s="11">
        <v>0.21390000000000001</v>
      </c>
      <c r="F25" s="12" t="str">
        <f>+F24</f>
        <v>100% fondo POR</v>
      </c>
      <c r="G25" s="46">
        <f>+G24</f>
        <v>2020</v>
      </c>
      <c r="H25" s="13">
        <v>900000</v>
      </c>
      <c r="I25" s="14">
        <v>0</v>
      </c>
      <c r="J25" s="14">
        <v>0</v>
      </c>
      <c r="K25" s="57" t="s">
        <v>88</v>
      </c>
      <c r="L25" s="58"/>
      <c r="M25" s="50">
        <v>-249452</v>
      </c>
      <c r="N25" s="58">
        <v>10143</v>
      </c>
      <c r="O25" s="15" t="s">
        <v>89</v>
      </c>
    </row>
    <row r="26" spans="1:15" ht="83.25">
      <c r="A26" s="36"/>
      <c r="B26" s="56"/>
      <c r="C26" s="24" t="s">
        <v>90</v>
      </c>
      <c r="D26" s="10" t="s">
        <v>91</v>
      </c>
      <c r="E26" s="11">
        <v>8.3299999999999999E-2</v>
      </c>
      <c r="F26" s="12" t="str">
        <f>+F25</f>
        <v>100% fondo POR</v>
      </c>
      <c r="G26" s="46">
        <f>+G25</f>
        <v>2020</v>
      </c>
      <c r="H26" s="13">
        <v>92412</v>
      </c>
      <c r="I26" s="14">
        <v>0</v>
      </c>
      <c r="J26" s="14">
        <v>0</v>
      </c>
      <c r="K26" s="57" t="s">
        <v>92</v>
      </c>
      <c r="L26" s="58">
        <v>0</v>
      </c>
      <c r="M26" s="58"/>
      <c r="N26" s="50">
        <v>-221730</v>
      </c>
      <c r="O26" s="15" t="s">
        <v>93</v>
      </c>
    </row>
    <row r="27" spans="1:15" ht="83.25">
      <c r="A27" s="36"/>
      <c r="B27" s="56"/>
      <c r="C27" s="24" t="s">
        <v>94</v>
      </c>
      <c r="D27" s="10" t="s">
        <v>95</v>
      </c>
      <c r="E27" s="11">
        <v>0.24429999999999999</v>
      </c>
      <c r="F27" s="12" t="str">
        <f t="shared" ref="F27:F32" si="2">+F26</f>
        <v>100% fondo POR</v>
      </c>
      <c r="G27" s="46">
        <v>2020</v>
      </c>
      <c r="H27" s="13">
        <v>176000</v>
      </c>
      <c r="I27" s="14">
        <v>0</v>
      </c>
      <c r="J27" s="14">
        <v>0</v>
      </c>
      <c r="K27" s="57" t="s">
        <v>96</v>
      </c>
      <c r="L27" s="58">
        <v>0</v>
      </c>
      <c r="M27" s="58">
        <v>8858</v>
      </c>
      <c r="N27" s="58">
        <v>18788</v>
      </c>
      <c r="O27" s="15" t="s">
        <v>97</v>
      </c>
    </row>
    <row r="28" spans="1:15" ht="55.5">
      <c r="A28" s="36"/>
      <c r="B28" s="56"/>
      <c r="C28" s="24" t="s">
        <v>98</v>
      </c>
      <c r="D28" s="10" t="s">
        <v>99</v>
      </c>
      <c r="E28" s="11">
        <v>0.23680000000000001</v>
      </c>
      <c r="F28" s="12" t="str">
        <f t="shared" si="2"/>
        <v>100% fondo POR</v>
      </c>
      <c r="G28" s="46">
        <v>2021</v>
      </c>
      <c r="H28" s="13">
        <v>19000</v>
      </c>
      <c r="I28" s="14">
        <v>0</v>
      </c>
      <c r="J28" s="14">
        <v>0</v>
      </c>
      <c r="K28" s="57" t="s">
        <v>100</v>
      </c>
      <c r="L28" s="58">
        <v>0</v>
      </c>
      <c r="M28" s="58">
        <v>0</v>
      </c>
      <c r="N28" s="58">
        <v>0</v>
      </c>
      <c r="O28" s="15" t="s">
        <v>101</v>
      </c>
    </row>
    <row r="29" spans="1:15" ht="55.5">
      <c r="A29" s="36"/>
      <c r="B29" s="56"/>
      <c r="C29" s="24" t="s">
        <v>102</v>
      </c>
      <c r="D29" s="10" t="s">
        <v>103</v>
      </c>
      <c r="E29" s="11">
        <v>0.22220000000000001</v>
      </c>
      <c r="F29" s="12" t="str">
        <f t="shared" si="2"/>
        <v>100% fondo POR</v>
      </c>
      <c r="G29" s="46">
        <v>2021</v>
      </c>
      <c r="H29" s="13">
        <v>90000</v>
      </c>
      <c r="I29" s="14">
        <v>0</v>
      </c>
      <c r="J29" s="14">
        <v>0</v>
      </c>
      <c r="K29" s="57" t="s">
        <v>104</v>
      </c>
      <c r="L29" s="58">
        <v>0</v>
      </c>
      <c r="M29" s="58">
        <v>0</v>
      </c>
      <c r="N29" s="58">
        <v>0</v>
      </c>
      <c r="O29" s="15" t="s">
        <v>105</v>
      </c>
    </row>
    <row r="30" spans="1:15" ht="83.25">
      <c r="A30" s="36"/>
      <c r="B30" s="56"/>
      <c r="C30" s="24" t="s">
        <v>106</v>
      </c>
      <c r="D30" s="10" t="s">
        <v>107</v>
      </c>
      <c r="E30" s="11">
        <v>0.2059</v>
      </c>
      <c r="F30" s="12" t="str">
        <f t="shared" si="2"/>
        <v>100% fondo POR</v>
      </c>
      <c r="G30" s="46">
        <v>2021</v>
      </c>
      <c r="H30" s="13">
        <v>510000</v>
      </c>
      <c r="I30" s="14">
        <v>0</v>
      </c>
      <c r="J30" s="14">
        <v>0</v>
      </c>
      <c r="K30" s="57" t="s">
        <v>108</v>
      </c>
      <c r="L30" s="58">
        <v>0</v>
      </c>
      <c r="M30" s="58">
        <v>0</v>
      </c>
      <c r="N30" s="58">
        <v>0</v>
      </c>
      <c r="O30" s="15" t="s">
        <v>109</v>
      </c>
    </row>
    <row r="31" spans="1:15" ht="83.25">
      <c r="A31" s="36"/>
      <c r="B31" s="56"/>
      <c r="C31" s="24" t="s">
        <v>110</v>
      </c>
      <c r="D31" s="10" t="s">
        <v>111</v>
      </c>
      <c r="E31" s="11">
        <v>0.24490000000000001</v>
      </c>
      <c r="F31" s="12" t="str">
        <f t="shared" si="2"/>
        <v>100% fondo POR</v>
      </c>
      <c r="G31" s="46">
        <v>2021</v>
      </c>
      <c r="H31" s="13">
        <v>980000</v>
      </c>
      <c r="I31" s="14">
        <v>0</v>
      </c>
      <c r="J31" s="14">
        <v>0</v>
      </c>
      <c r="K31" s="57" t="s">
        <v>112</v>
      </c>
      <c r="L31" s="58">
        <v>0</v>
      </c>
      <c r="M31" s="58">
        <v>0</v>
      </c>
      <c r="N31" s="58">
        <v>0</v>
      </c>
      <c r="O31" s="15" t="s">
        <v>113</v>
      </c>
    </row>
    <row r="32" spans="1:15" ht="55.5">
      <c r="A32" s="36"/>
      <c r="B32" s="56"/>
      <c r="C32" s="24" t="s">
        <v>114</v>
      </c>
      <c r="D32" s="10" t="s">
        <v>115</v>
      </c>
      <c r="E32" s="11">
        <v>0.245</v>
      </c>
      <c r="F32" s="12" t="str">
        <f t="shared" si="2"/>
        <v>100% fondo POR</v>
      </c>
      <c r="G32" s="46">
        <v>2021</v>
      </c>
      <c r="H32" s="13">
        <v>39216</v>
      </c>
      <c r="I32" s="14">
        <v>0</v>
      </c>
      <c r="J32" s="14">
        <v>0</v>
      </c>
      <c r="K32" s="59" t="s">
        <v>116</v>
      </c>
      <c r="L32" s="58">
        <v>0</v>
      </c>
      <c r="M32" s="58">
        <v>0</v>
      </c>
      <c r="N32" s="58">
        <v>0</v>
      </c>
      <c r="O32" s="15" t="s">
        <v>117</v>
      </c>
    </row>
    <row r="33" spans="1:15" ht="83.25">
      <c r="A33" s="36"/>
      <c r="B33" s="56"/>
      <c r="C33" s="24" t="s">
        <v>118</v>
      </c>
      <c r="D33" s="10" t="s">
        <v>119</v>
      </c>
      <c r="E33" s="11">
        <v>0.25</v>
      </c>
      <c r="F33" s="12" t="s">
        <v>120</v>
      </c>
      <c r="G33" s="46">
        <v>2019</v>
      </c>
      <c r="H33" s="13">
        <v>1000000</v>
      </c>
      <c r="I33" s="14">
        <v>0</v>
      </c>
      <c r="J33" s="14">
        <v>0</v>
      </c>
      <c r="K33" s="57" t="s">
        <v>121</v>
      </c>
      <c r="L33" s="58">
        <v>380135</v>
      </c>
      <c r="M33" s="58">
        <v>227010</v>
      </c>
      <c r="N33" s="58">
        <v>235334</v>
      </c>
      <c r="O33" s="15" t="s">
        <v>122</v>
      </c>
    </row>
    <row r="34" spans="1:15" ht="141">
      <c r="A34" s="36"/>
      <c r="B34" s="56"/>
      <c r="C34" s="24" t="s">
        <v>123</v>
      </c>
      <c r="D34" s="10" t="s">
        <v>124</v>
      </c>
      <c r="E34" s="11">
        <v>0.49</v>
      </c>
      <c r="F34" s="12" t="str">
        <f>+F33</f>
        <v>80% fondo Ob2</v>
      </c>
      <c r="G34" s="46">
        <v>2019</v>
      </c>
      <c r="H34" s="13">
        <v>100000</v>
      </c>
      <c r="I34" s="14">
        <v>0</v>
      </c>
      <c r="J34" s="14">
        <v>0</v>
      </c>
      <c r="K34" s="57" t="s">
        <v>125</v>
      </c>
      <c r="L34" s="58">
        <v>1022</v>
      </c>
      <c r="M34" s="58">
        <v>304</v>
      </c>
      <c r="N34" s="60">
        <v>-936</v>
      </c>
      <c r="O34" s="15" t="s">
        <v>126</v>
      </c>
    </row>
    <row r="35" spans="1:15" ht="105.75">
      <c r="A35" s="36"/>
      <c r="B35" s="56"/>
      <c r="C35" s="24" t="s">
        <v>127</v>
      </c>
      <c r="D35" s="10" t="s">
        <v>128</v>
      </c>
      <c r="E35" s="11">
        <v>3.7199999999999997E-2</v>
      </c>
      <c r="F35" s="12" t="str">
        <f>+F34</f>
        <v>80% fondo Ob2</v>
      </c>
      <c r="G35" s="46" t="s">
        <v>129</v>
      </c>
      <c r="H35" s="13">
        <v>1605480</v>
      </c>
      <c r="I35" s="14">
        <v>0</v>
      </c>
      <c r="J35" s="14">
        <v>0</v>
      </c>
      <c r="K35" s="57" t="s">
        <v>130</v>
      </c>
      <c r="L35" s="58">
        <v>62413</v>
      </c>
      <c r="M35" s="58">
        <v>79019</v>
      </c>
      <c r="N35" s="58">
        <v>22349</v>
      </c>
      <c r="O35" s="15" t="s">
        <v>131</v>
      </c>
    </row>
    <row r="36" spans="1:15" ht="70.5">
      <c r="A36" s="36"/>
      <c r="B36" s="56"/>
      <c r="C36" s="24" t="s">
        <v>132</v>
      </c>
      <c r="D36" s="10" t="s">
        <v>133</v>
      </c>
      <c r="E36" s="11">
        <v>8.6E-3</v>
      </c>
      <c r="F36" s="12" t="str">
        <f>+F35</f>
        <v>80% fondo Ob2</v>
      </c>
      <c r="G36" s="46" t="s">
        <v>129</v>
      </c>
      <c r="H36" s="13">
        <v>888301</v>
      </c>
      <c r="I36" s="14">
        <v>0</v>
      </c>
      <c r="J36" s="14">
        <v>0</v>
      </c>
      <c r="K36" s="57" t="s">
        <v>134</v>
      </c>
      <c r="L36" s="60">
        <v>-2178818</v>
      </c>
      <c r="M36" s="60">
        <v>-5496893</v>
      </c>
      <c r="N36" s="60">
        <v>-161579</v>
      </c>
      <c r="O36" s="15" t="s">
        <v>135</v>
      </c>
    </row>
    <row r="37" spans="1:15" ht="70.5">
      <c r="A37" s="36"/>
      <c r="B37" s="56"/>
      <c r="C37" s="24" t="s">
        <v>136</v>
      </c>
      <c r="D37" s="10" t="s">
        <v>137</v>
      </c>
      <c r="E37" s="11">
        <v>6.6699999999999995E-2</v>
      </c>
      <c r="F37" s="12" t="s">
        <v>138</v>
      </c>
      <c r="G37" s="46" t="s">
        <v>129</v>
      </c>
      <c r="H37" s="13">
        <v>15000</v>
      </c>
      <c r="I37" s="14">
        <v>0</v>
      </c>
      <c r="J37" s="14">
        <v>0</v>
      </c>
      <c r="K37" s="57" t="s">
        <v>139</v>
      </c>
      <c r="L37" s="60">
        <v>-11123</v>
      </c>
      <c r="M37" s="60">
        <v>-10144</v>
      </c>
      <c r="N37" s="60">
        <v>-17869</v>
      </c>
      <c r="O37" s="15" t="s">
        <v>140</v>
      </c>
    </row>
    <row r="38" spans="1:15" ht="83.25">
      <c r="A38" s="36"/>
      <c r="B38" s="56"/>
      <c r="C38" s="24" t="s">
        <v>141</v>
      </c>
      <c r="D38" s="10" t="s">
        <v>142</v>
      </c>
      <c r="E38" s="11">
        <v>0.4</v>
      </c>
      <c r="F38" s="12" t="s">
        <v>138</v>
      </c>
      <c r="G38" s="46">
        <v>2019</v>
      </c>
      <c r="H38" s="13">
        <v>50000</v>
      </c>
      <c r="I38" s="14">
        <v>0</v>
      </c>
      <c r="J38" s="14">
        <v>0</v>
      </c>
      <c r="K38" s="57" t="s">
        <v>143</v>
      </c>
      <c r="L38" s="60">
        <v>-907</v>
      </c>
      <c r="M38" s="58">
        <v>469</v>
      </c>
      <c r="N38" s="58">
        <v>42</v>
      </c>
      <c r="O38" s="15" t="s">
        <v>144</v>
      </c>
    </row>
    <row r="39" spans="1:15" ht="83.25">
      <c r="A39" s="36"/>
      <c r="B39" s="56"/>
      <c r="C39" s="24" t="s">
        <v>145</v>
      </c>
      <c r="D39" s="10" t="s">
        <v>146</v>
      </c>
      <c r="E39" s="11">
        <v>0.24</v>
      </c>
      <c r="F39" s="12" t="str">
        <f>+F35</f>
        <v>80% fondo Ob2</v>
      </c>
      <c r="G39" s="46">
        <v>2020</v>
      </c>
      <c r="H39" s="13">
        <v>1000000</v>
      </c>
      <c r="I39" s="14">
        <v>0</v>
      </c>
      <c r="J39" s="14">
        <v>0</v>
      </c>
      <c r="K39" s="57" t="s">
        <v>147</v>
      </c>
      <c r="L39" s="58">
        <v>7935</v>
      </c>
      <c r="M39" s="58">
        <v>16851</v>
      </c>
      <c r="N39" s="58">
        <v>35334</v>
      </c>
      <c r="O39" s="15" t="s">
        <v>148</v>
      </c>
    </row>
    <row r="40" spans="1:15" ht="28.5" thickBot="1">
      <c r="A40" s="36"/>
      <c r="B40" s="61"/>
      <c r="C40" s="26"/>
      <c r="D40" s="26"/>
      <c r="E40" s="26"/>
      <c r="F40" s="26"/>
      <c r="G40" s="62"/>
      <c r="H40" s="27"/>
      <c r="I40" s="63"/>
      <c r="J40" s="63"/>
      <c r="K40" s="57"/>
      <c r="L40" s="28"/>
      <c r="M40" s="28"/>
      <c r="N40" s="28"/>
      <c r="O40" s="25"/>
    </row>
    <row r="41" spans="1:15" s="70" customFormat="1" ht="41.25" thickTop="1">
      <c r="A41" s="64"/>
      <c r="B41" s="29"/>
      <c r="C41" s="29" t="s">
        <v>149</v>
      </c>
      <c r="D41" s="29"/>
      <c r="E41" s="29"/>
      <c r="F41" s="29"/>
      <c r="G41" s="65"/>
      <c r="H41" s="66"/>
      <c r="I41" s="67"/>
      <c r="J41" s="67"/>
      <c r="K41" s="68"/>
      <c r="L41" s="66"/>
      <c r="M41" s="69"/>
      <c r="N41" s="69"/>
      <c r="O41" s="66"/>
    </row>
    <row r="42" spans="1:15">
      <c r="D42" s="31"/>
    </row>
    <row r="43" spans="1:15">
      <c r="D43" s="31"/>
    </row>
    <row r="44" spans="1:15">
      <c r="D44" s="31"/>
    </row>
    <row r="45" spans="1:15" ht="35.25">
      <c r="D45" s="33"/>
    </row>
    <row r="46" spans="1:15">
      <c r="D46" s="31"/>
    </row>
    <row r="47" spans="1:15">
      <c r="D47" s="31"/>
    </row>
  </sheetData>
  <mergeCells count="2">
    <mergeCell ref="B4:O4"/>
    <mergeCell ref="L5:N5"/>
  </mergeCells>
  <dataValidations count="2">
    <dataValidation allowBlank="1" showInputMessage="1" showErrorMessage="1" promptTitle="Campo descrittivo:" prompt="Inserire l'attività svolta come indicata nelle schede di ricognizione (02.01; 02.02)" sqref="D25:D27" xr:uid="{EF7F5AFC-D085-4CF8-AA44-8911DF352757}"/>
    <dataValidation type="decimal" allowBlank="1" showInputMessage="1" showErrorMessage="1" promptTitle="Campo numerico" prompt="Inserire il risultato d'esercizio al netto delle imposte." sqref="N13" xr:uid="{FFC7DD9B-6AE3-4345-B227-AC7E95347EED}">
      <formula1>-1E+32</formula1>
      <formula2>1E+32</formula2>
    </dataValidation>
  </dataValidations>
  <hyperlinks>
    <hyperlink ref="O7" r:id="rId1" xr:uid="{E630385C-908E-4661-A973-ECF23D7B9929}"/>
    <hyperlink ref="O8" r:id="rId2" xr:uid="{EB5148A7-3913-4D5F-BAE6-9E2F69E0B2A0}"/>
    <hyperlink ref="O9" r:id="rId3" xr:uid="{93EB3C59-7B3D-4AF7-AD08-7641A75A7AA1}"/>
    <hyperlink ref="O10" r:id="rId4" xr:uid="{2EF92E6A-30AA-4CA2-9101-1B94C5A5E2F5}"/>
    <hyperlink ref="O11" r:id="rId5" xr:uid="{3F2E22A0-5D67-4DF1-AF8C-72153B14C6D5}"/>
    <hyperlink ref="O12" r:id="rId6" xr:uid="{D5882547-1C3F-44DB-ADCA-D122D3E511BB}"/>
    <hyperlink ref="O13" r:id="rId7" xr:uid="{C7D1D8F5-8A8B-4755-B7D8-AE28B93872EC}"/>
    <hyperlink ref="O15" r:id="rId8" xr:uid="{E6586B78-6E47-4ACB-9C67-C4F648C68EB7}"/>
    <hyperlink ref="O16" r:id="rId9" xr:uid="{60792ED3-8543-4D88-BDA6-A7F84258E7F7}"/>
    <hyperlink ref="O17" r:id="rId10" xr:uid="{BB142F89-A8D5-4725-8118-61E949EBDD7F}"/>
    <hyperlink ref="O18" r:id="rId11" xr:uid="{10136773-15FD-4E39-AD78-EDB5A5C0FA4F}"/>
    <hyperlink ref="O19" r:id="rId12" xr:uid="{7B870A0E-9CD9-41F2-BB12-B6614E2BD64E}"/>
    <hyperlink ref="O20" r:id="rId13" xr:uid="{C3CD6ADA-C46D-4C9E-829C-D8414755ABC4}"/>
    <hyperlink ref="O21" r:id="rId14" xr:uid="{852BDEE5-5861-4BBC-A8B3-1A80C88CA8EF}"/>
    <hyperlink ref="O22" r:id="rId15" xr:uid="{6A7ACF60-793E-48BB-A8F8-AFC7E57840AE}"/>
    <hyperlink ref="O23" r:id="rId16" xr:uid="{44B5FB0A-D84D-49BC-A413-B2737452E5EC}"/>
    <hyperlink ref="O24" r:id="rId17" xr:uid="{70DC7830-B64E-4C65-B4CC-59579D97DDAE}"/>
    <hyperlink ref="O33" r:id="rId18" xr:uid="{1DB3E227-47A2-4E0B-9AFB-BC9DE51D13C8}"/>
    <hyperlink ref="O34" r:id="rId19" xr:uid="{85DBEFF7-B8B0-4081-94F9-266C392630E7}"/>
    <hyperlink ref="O35" r:id="rId20" xr:uid="{6DE3B79B-55E3-4866-B62A-F04C5420BF01}"/>
    <hyperlink ref="O36" r:id="rId21" xr:uid="{DE575F36-0B2A-4DC2-8589-81F96594E54B}"/>
    <hyperlink ref="O37" r:id="rId22" xr:uid="{09E635BC-6AA2-42A4-A8FD-9BCDFD573E27}"/>
    <hyperlink ref="O38" r:id="rId23" xr:uid="{F74C7F80-6E7E-4879-B59B-EF0A0381D6F9}"/>
    <hyperlink ref="O39" r:id="rId24" xr:uid="{B5A6893E-D59D-4B31-9142-FB191949EEF0}"/>
    <hyperlink ref="O25" r:id="rId25" xr:uid="{D2B07924-2FCB-4A48-BB5C-6EE803FFDA79}"/>
    <hyperlink ref="O26" r:id="rId26" xr:uid="{987B3DD7-AEC8-4C59-ABD8-07680BEE98AE}"/>
    <hyperlink ref="O27" r:id="rId27" xr:uid="{9A219E49-D39F-40F6-930B-E9E3C6070F52}"/>
    <hyperlink ref="O28" r:id="rId28" xr:uid="{7D7FEB12-9014-4AF8-BCBF-34EE17EE8609}"/>
    <hyperlink ref="O29" r:id="rId29" xr:uid="{1264085B-2494-4916-B9B4-6A55BF0E1183}"/>
    <hyperlink ref="O30" r:id="rId30" xr:uid="{55C4BA61-0F51-4D65-8643-7C177AB0CE12}"/>
    <hyperlink ref="O31" r:id="rId31" xr:uid="{3C7CD8F8-9E4F-4065-AC4D-DB199C9402D9}"/>
    <hyperlink ref="O32" r:id="rId32" xr:uid="{474021A7-51E1-4430-B320-4374E98F07C7}"/>
  </hyperlinks>
  <pageMargins left="0.23622047244094491" right="0.15" top="0.39370078740157483" bottom="0.39370078740157483" header="0.43" footer="0.51181102362204722"/>
  <pageSetup paperSize="8" scale="21" orientation="portrait" r:id="rId3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0A80-505F-4CF1-90AC-698F27859B64}">
  <dimension ref="A1"/>
  <sheetViews>
    <sheetView workbookViewId="0">
      <selection sqref="A1:S43"/>
    </sheetView>
  </sheetViews>
  <sheetFormatPr defaultRowHeight="1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partecipazioni al 31-12-2016</vt:lpstr>
      <vt:lpstr>Foglio1</vt:lpstr>
      <vt:lpstr>'partecipazioni al 31-12-2016'!Area_stampa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Alice Gianotti</cp:lastModifiedBy>
  <dcterms:created xsi:type="dcterms:W3CDTF">2019-05-09T07:22:31Z</dcterms:created>
  <dcterms:modified xsi:type="dcterms:W3CDTF">2019-05-09T07:32:14Z</dcterms:modified>
</cp:coreProperties>
</file>